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0" yWindow="0" windowWidth="20730" windowHeight="9735"/>
  </bookViews>
  <sheets>
    <sheet name="20210816" sheetId="29" r:id="rId1"/>
    <sheet name="20191209" sheetId="28" r:id="rId2"/>
    <sheet name="20190527" sheetId="27" r:id="rId3"/>
    <sheet name="20181203" sheetId="26" r:id="rId4"/>
    <sheet name="20180514" sheetId="25" r:id="rId5"/>
    <sheet name="20171204" sheetId="24" r:id="rId6"/>
    <sheet name="20170522" sheetId="23" r:id="rId7"/>
    <sheet name="20161209" sheetId="22" r:id="rId8"/>
    <sheet name="20160513" sheetId="21" r:id="rId9"/>
    <sheet name="20151207" sheetId="20" r:id="rId10"/>
    <sheet name="20150522" sheetId="19" r:id="rId11"/>
    <sheet name="20141208" sheetId="18" r:id="rId12"/>
    <sheet name="20140509" sheetId="17" r:id="rId13"/>
    <sheet name="20131206" sheetId="16" r:id="rId14"/>
    <sheet name="20130510" sheetId="15" r:id="rId15"/>
    <sheet name="20121130" sheetId="14" r:id="rId16"/>
    <sheet name="20120511" sheetId="13" r:id="rId17"/>
    <sheet name="20111223" sheetId="12" r:id="rId18"/>
    <sheet name="20110715" sheetId="11" r:id="rId19"/>
    <sheet name="20101210" sheetId="10" r:id="rId20"/>
    <sheet name="20100507" sheetId="9" r:id="rId21"/>
    <sheet name="20091211" sheetId="8" r:id="rId22"/>
    <sheet name="20090508" sheetId="7" r:id="rId23"/>
    <sheet name="20081219" sheetId="6" r:id="rId24"/>
    <sheet name="20080425" sheetId="1" r:id="rId25"/>
    <sheet name="20071214" sheetId="2" r:id="rId26"/>
    <sheet name="20070420" sheetId="3" r:id="rId27"/>
    <sheet name="Moyennes" sheetId="4" r:id="rId28"/>
  </sheets>
  <definedNames>
    <definedName name="_xlnm._FilterDatabase" localSheetId="6" hidden="1">'20170522'!$B$3:$W$18</definedName>
    <definedName name="_xlnm._FilterDatabase" localSheetId="5" hidden="1">'20171204'!$B$3:$W$18</definedName>
    <definedName name="_xlnm._FilterDatabase" localSheetId="4" hidden="1">'20180514'!$B$3:$W$18</definedName>
    <definedName name="_xlnm._FilterDatabase" localSheetId="3" hidden="1">'20181203'!$B$3:$W$14</definedName>
    <definedName name="_xlnm._FilterDatabase" localSheetId="2" hidden="1">'20190527'!$B$3:$W$14</definedName>
    <definedName name="_xlnm._FilterDatabase" localSheetId="1" hidden="1">'20191209'!$B$3:$W$14</definedName>
    <definedName name="_xlnm._FilterDatabase" localSheetId="0" hidden="1">'20210816'!$B$3:$W$14</definedName>
    <definedName name="_xlnm._FilterDatabase" localSheetId="27" hidden="1">Moyennes!$A$2:$D$285</definedName>
  </definedNames>
  <calcPr calcId="145621"/>
</workbook>
</file>

<file path=xl/calcChain.xml><?xml version="1.0" encoding="utf-8"?>
<calcChain xmlns="http://schemas.openxmlformats.org/spreadsheetml/2006/main">
  <c r="D6" i="29" l="1"/>
  <c r="D20" i="4" l="1"/>
  <c r="D285" i="4"/>
  <c r="D242" i="4"/>
  <c r="D216" i="4"/>
  <c r="D188" i="4"/>
  <c r="D162" i="4"/>
  <c r="D142" i="4"/>
  <c r="D120" i="4"/>
  <c r="D43" i="4"/>
  <c r="E16" i="29"/>
  <c r="W14" i="29"/>
  <c r="T14" i="29"/>
  <c r="U14" i="29" s="1"/>
  <c r="P14" i="29"/>
  <c r="Q14" i="29" s="1"/>
  <c r="L14" i="29"/>
  <c r="M14" i="29" s="1"/>
  <c r="H14" i="29"/>
  <c r="I14" i="29" s="1"/>
  <c r="D14" i="29"/>
  <c r="C14" i="29" s="1"/>
  <c r="W13" i="29"/>
  <c r="T13" i="29"/>
  <c r="U13" i="29" s="1"/>
  <c r="P13" i="29"/>
  <c r="Q13" i="29" s="1"/>
  <c r="L13" i="29"/>
  <c r="M13" i="29" s="1"/>
  <c r="H13" i="29"/>
  <c r="I13" i="29" s="1"/>
  <c r="D13" i="29"/>
  <c r="C13" i="29" s="1"/>
  <c r="W12" i="29"/>
  <c r="T12" i="29"/>
  <c r="U12" i="29" s="1"/>
  <c r="P12" i="29"/>
  <c r="Q12" i="29" s="1"/>
  <c r="L12" i="29"/>
  <c r="M12" i="29" s="1"/>
  <c r="H12" i="29"/>
  <c r="I12" i="29" s="1"/>
  <c r="D12" i="29"/>
  <c r="C12" i="29" s="1"/>
  <c r="W7" i="29"/>
  <c r="T7" i="29"/>
  <c r="U7" i="29" s="1"/>
  <c r="P7" i="29"/>
  <c r="Q7" i="29" s="1"/>
  <c r="L7" i="29"/>
  <c r="M7" i="29" s="1"/>
  <c r="H7" i="29"/>
  <c r="I7" i="29" s="1"/>
  <c r="D7" i="29"/>
  <c r="C7" i="29" s="1"/>
  <c r="W10" i="29"/>
  <c r="T10" i="29"/>
  <c r="U10" i="29" s="1"/>
  <c r="P10" i="29"/>
  <c r="Q10" i="29" s="1"/>
  <c r="L10" i="29"/>
  <c r="M10" i="29" s="1"/>
  <c r="H10" i="29"/>
  <c r="I10" i="29" s="1"/>
  <c r="D10" i="29"/>
  <c r="C10" i="29" s="1"/>
  <c r="W6" i="29"/>
  <c r="T6" i="29"/>
  <c r="U6" i="29" s="1"/>
  <c r="P6" i="29"/>
  <c r="Q6" i="29" s="1"/>
  <c r="L6" i="29"/>
  <c r="M6" i="29" s="1"/>
  <c r="H6" i="29"/>
  <c r="I6" i="29" s="1"/>
  <c r="C6" i="29"/>
  <c r="W11" i="29"/>
  <c r="T11" i="29"/>
  <c r="U11" i="29" s="1"/>
  <c r="P11" i="29"/>
  <c r="Q11" i="29" s="1"/>
  <c r="L11" i="29"/>
  <c r="M11" i="29" s="1"/>
  <c r="H11" i="29"/>
  <c r="I11" i="29" s="1"/>
  <c r="D11" i="29"/>
  <c r="C11" i="29" s="1"/>
  <c r="W15" i="29"/>
  <c r="T15" i="29"/>
  <c r="U15" i="29" s="1"/>
  <c r="P15" i="29"/>
  <c r="Q15" i="29" s="1"/>
  <c r="L15" i="29"/>
  <c r="M15" i="29" s="1"/>
  <c r="H15" i="29"/>
  <c r="I15" i="29" s="1"/>
  <c r="D15" i="29"/>
  <c r="C15" i="29" s="1"/>
  <c r="W5" i="29"/>
  <c r="T5" i="29"/>
  <c r="U5" i="29" s="1"/>
  <c r="P5" i="29"/>
  <c r="Q5" i="29" s="1"/>
  <c r="L5" i="29"/>
  <c r="M5" i="29" s="1"/>
  <c r="H5" i="29"/>
  <c r="I5" i="29" s="1"/>
  <c r="D5" i="29"/>
  <c r="C5" i="29" s="1"/>
  <c r="W4" i="29"/>
  <c r="T4" i="29"/>
  <c r="U4" i="29" s="1"/>
  <c r="P4" i="29"/>
  <c r="Q4" i="29" s="1"/>
  <c r="L4" i="29"/>
  <c r="M4" i="29" s="1"/>
  <c r="H4" i="29"/>
  <c r="I4" i="29" s="1"/>
  <c r="D4" i="29"/>
  <c r="C4" i="29" s="1"/>
  <c r="W3" i="29"/>
  <c r="T3" i="29"/>
  <c r="U3" i="29" s="1"/>
  <c r="P3" i="29"/>
  <c r="Q3" i="29" s="1"/>
  <c r="L3" i="29"/>
  <c r="M3" i="29" s="1"/>
  <c r="H3" i="29"/>
  <c r="I3" i="29" s="1"/>
  <c r="D3" i="29"/>
  <c r="C3" i="29" s="1"/>
  <c r="W9" i="29"/>
  <c r="T9" i="29"/>
  <c r="U9" i="29" s="1"/>
  <c r="P9" i="29"/>
  <c r="Q9" i="29" s="1"/>
  <c r="L9" i="29"/>
  <c r="M9" i="29" s="1"/>
  <c r="H9" i="29"/>
  <c r="I9" i="29" s="1"/>
  <c r="D9" i="29"/>
  <c r="C9" i="29" s="1"/>
  <c r="W8" i="29"/>
  <c r="T8" i="29"/>
  <c r="U8" i="29" s="1"/>
  <c r="P8" i="29"/>
  <c r="Q8" i="29" s="1"/>
  <c r="L8" i="29"/>
  <c r="H8" i="29"/>
  <c r="D8" i="29"/>
  <c r="C8" i="29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H16" i="29" l="1"/>
  <c r="L16" i="29"/>
  <c r="C16" i="29"/>
  <c r="T16" i="29"/>
  <c r="M8" i="29"/>
  <c r="D16" i="29"/>
  <c r="P16" i="29"/>
  <c r="I8" i="29"/>
  <c r="D2" i="4"/>
  <c r="D19" i="4"/>
  <c r="D42" i="4"/>
  <c r="D76" i="4"/>
  <c r="D119" i="4"/>
  <c r="D141" i="4"/>
  <c r="D161" i="4"/>
  <c r="D187" i="4"/>
  <c r="D215" i="4"/>
  <c r="D241" i="4"/>
  <c r="D252" i="4"/>
  <c r="D284" i="4"/>
  <c r="E16" i="28"/>
  <c r="W15" i="28"/>
  <c r="T15" i="28"/>
  <c r="U15" i="28" s="1"/>
  <c r="P15" i="28"/>
  <c r="Q15" i="28" s="1"/>
  <c r="L15" i="28"/>
  <c r="M15" i="28" s="1"/>
  <c r="H15" i="28"/>
  <c r="I15" i="28" s="1"/>
  <c r="D15" i="28"/>
  <c r="C15" i="28" s="1"/>
  <c r="W10" i="28"/>
  <c r="T10" i="28"/>
  <c r="U10" i="28" s="1"/>
  <c r="P10" i="28"/>
  <c r="Q10" i="28" s="1"/>
  <c r="L10" i="28"/>
  <c r="M10" i="28" s="1"/>
  <c r="H10" i="28"/>
  <c r="I10" i="28" s="1"/>
  <c r="D10" i="28"/>
  <c r="C10" i="28" s="1"/>
  <c r="W13" i="28"/>
  <c r="T13" i="28"/>
  <c r="U13" i="28" s="1"/>
  <c r="P13" i="28"/>
  <c r="Q13" i="28" s="1"/>
  <c r="L13" i="28"/>
  <c r="M13" i="28" s="1"/>
  <c r="H13" i="28"/>
  <c r="I13" i="28" s="1"/>
  <c r="D13" i="28"/>
  <c r="C13" i="28" s="1"/>
  <c r="W12" i="28"/>
  <c r="T12" i="28"/>
  <c r="U12" i="28" s="1"/>
  <c r="P12" i="28"/>
  <c r="Q12" i="28" s="1"/>
  <c r="L12" i="28"/>
  <c r="M12" i="28" s="1"/>
  <c r="H12" i="28"/>
  <c r="I12" i="28" s="1"/>
  <c r="D12" i="28"/>
  <c r="C12" i="28" s="1"/>
  <c r="W5" i="28"/>
  <c r="T5" i="28"/>
  <c r="U5" i="28" s="1"/>
  <c r="P5" i="28"/>
  <c r="Q5" i="28" s="1"/>
  <c r="L5" i="28"/>
  <c r="M5" i="28" s="1"/>
  <c r="H5" i="28"/>
  <c r="I5" i="28" s="1"/>
  <c r="D5" i="28"/>
  <c r="C5" i="28" s="1"/>
  <c r="W8" i="28"/>
  <c r="T8" i="28"/>
  <c r="U8" i="28" s="1"/>
  <c r="P8" i="28"/>
  <c r="Q8" i="28" s="1"/>
  <c r="L8" i="28"/>
  <c r="M8" i="28" s="1"/>
  <c r="H8" i="28"/>
  <c r="I8" i="28" s="1"/>
  <c r="D8" i="28"/>
  <c r="C8" i="28" s="1"/>
  <c r="W9" i="28"/>
  <c r="T9" i="28"/>
  <c r="U9" i="28" s="1"/>
  <c r="P9" i="28"/>
  <c r="Q9" i="28" s="1"/>
  <c r="L9" i="28"/>
  <c r="M9" i="28" s="1"/>
  <c r="H9" i="28"/>
  <c r="I9" i="28" s="1"/>
  <c r="D9" i="28"/>
  <c r="C9" i="28" s="1"/>
  <c r="W11" i="28"/>
  <c r="T11" i="28"/>
  <c r="U11" i="28" s="1"/>
  <c r="P11" i="28"/>
  <c r="Q11" i="28" s="1"/>
  <c r="L11" i="28"/>
  <c r="M11" i="28" s="1"/>
  <c r="H11" i="28"/>
  <c r="I11" i="28" s="1"/>
  <c r="D11" i="28"/>
  <c r="C11" i="28" s="1"/>
  <c r="W6" i="28"/>
  <c r="T6" i="28"/>
  <c r="U6" i="28" s="1"/>
  <c r="P6" i="28"/>
  <c r="Q6" i="28" s="1"/>
  <c r="L6" i="28"/>
  <c r="M6" i="28" s="1"/>
  <c r="H6" i="28"/>
  <c r="I6" i="28" s="1"/>
  <c r="D6" i="28"/>
  <c r="C6" i="28" s="1"/>
  <c r="W7" i="28"/>
  <c r="T7" i="28"/>
  <c r="U7" i="28" s="1"/>
  <c r="P7" i="28"/>
  <c r="Q7" i="28" s="1"/>
  <c r="L7" i="28"/>
  <c r="M7" i="28" s="1"/>
  <c r="H7" i="28"/>
  <c r="I7" i="28" s="1"/>
  <c r="D7" i="28"/>
  <c r="C7" i="28" s="1"/>
  <c r="W3" i="28"/>
  <c r="T3" i="28"/>
  <c r="U3" i="28" s="1"/>
  <c r="P3" i="28"/>
  <c r="Q3" i="28" s="1"/>
  <c r="L3" i="28"/>
  <c r="M3" i="28" s="1"/>
  <c r="H3" i="28"/>
  <c r="I3" i="28" s="1"/>
  <c r="D3" i="28"/>
  <c r="C3" i="28" s="1"/>
  <c r="W4" i="28"/>
  <c r="T4" i="28"/>
  <c r="U4" i="28" s="1"/>
  <c r="P4" i="28"/>
  <c r="Q4" i="28" s="1"/>
  <c r="L4" i="28"/>
  <c r="M4" i="28" s="1"/>
  <c r="H4" i="28"/>
  <c r="I4" i="28" s="1"/>
  <c r="D4" i="28"/>
  <c r="C4" i="28" s="1"/>
  <c r="W14" i="28"/>
  <c r="T14" i="28"/>
  <c r="P14" i="28"/>
  <c r="Q14" i="28" s="1"/>
  <c r="L14" i="28"/>
  <c r="M14" i="28" s="1"/>
  <c r="H14" i="28"/>
  <c r="D14" i="28"/>
  <c r="C14" i="28" s="1"/>
  <c r="A3" i="28"/>
  <c r="A4" i="28" s="1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L16" i="28" l="1"/>
  <c r="C16" i="28"/>
  <c r="T16" i="28"/>
  <c r="U14" i="28"/>
  <c r="H16" i="28"/>
  <c r="D16" i="28"/>
  <c r="P16" i="28"/>
  <c r="I14" i="28"/>
  <c r="D251" i="4"/>
  <c r="D283" i="4"/>
  <c r="D240" i="4"/>
  <c r="D214" i="4"/>
  <c r="D186" i="4"/>
  <c r="D163" i="4"/>
  <c r="D140" i="4"/>
  <c r="D118" i="4"/>
  <c r="D75" i="4"/>
  <c r="D41" i="4"/>
  <c r="D18" i="4"/>
  <c r="E16" i="27"/>
  <c r="W14" i="27"/>
  <c r="T5" i="27"/>
  <c r="U5" i="27" s="1"/>
  <c r="P5" i="27"/>
  <c r="Q5" i="27" s="1"/>
  <c r="L5" i="27"/>
  <c r="M5" i="27" s="1"/>
  <c r="H5" i="27"/>
  <c r="I5" i="27" s="1"/>
  <c r="D3" i="27"/>
  <c r="C3" i="27" s="1"/>
  <c r="W12" i="27"/>
  <c r="T3" i="27"/>
  <c r="P3" i="27"/>
  <c r="L3" i="27"/>
  <c r="H3" i="27"/>
  <c r="D8" i="27"/>
  <c r="C8" i="27" s="1"/>
  <c r="W13" i="27"/>
  <c r="T10" i="27"/>
  <c r="U10" i="27" s="1"/>
  <c r="P10" i="27"/>
  <c r="Q10" i="27" s="1"/>
  <c r="L10" i="27"/>
  <c r="M10" i="27" s="1"/>
  <c r="H10" i="27"/>
  <c r="I10" i="27" s="1"/>
  <c r="D15" i="27"/>
  <c r="C15" i="27" s="1"/>
  <c r="W10" i="27"/>
  <c r="T9" i="27"/>
  <c r="U9" i="27" s="1"/>
  <c r="P9" i="27"/>
  <c r="Q9" i="27" s="1"/>
  <c r="L9" i="27"/>
  <c r="M9" i="27" s="1"/>
  <c r="H9" i="27"/>
  <c r="I9" i="27" s="1"/>
  <c r="D12" i="27"/>
  <c r="C12" i="27" s="1"/>
  <c r="W15" i="27"/>
  <c r="T15" i="27"/>
  <c r="U15" i="27" s="1"/>
  <c r="P15" i="27"/>
  <c r="Q15" i="27" s="1"/>
  <c r="L15" i="27"/>
  <c r="M15" i="27" s="1"/>
  <c r="H15" i="27"/>
  <c r="I15" i="27" s="1"/>
  <c r="D6" i="27"/>
  <c r="C6" i="27" s="1"/>
  <c r="W9" i="27"/>
  <c r="T8" i="27"/>
  <c r="U8" i="27" s="1"/>
  <c r="P8" i="27"/>
  <c r="Q8" i="27" s="1"/>
  <c r="L8" i="27"/>
  <c r="M8" i="27" s="1"/>
  <c r="H8" i="27"/>
  <c r="I8" i="27" s="1"/>
  <c r="D9" i="27"/>
  <c r="C9" i="27" s="1"/>
  <c r="W11" i="27"/>
  <c r="T13" i="27"/>
  <c r="U13" i="27" s="1"/>
  <c r="P13" i="27"/>
  <c r="Q13" i="27" s="1"/>
  <c r="L13" i="27"/>
  <c r="M13" i="27" s="1"/>
  <c r="H13" i="27"/>
  <c r="I13" i="27" s="1"/>
  <c r="D11" i="27"/>
  <c r="C11" i="27" s="1"/>
  <c r="W7" i="27"/>
  <c r="T7" i="27"/>
  <c r="U7" i="27" s="1"/>
  <c r="P7" i="27"/>
  <c r="Q7" i="27" s="1"/>
  <c r="L7" i="27"/>
  <c r="M7" i="27" s="1"/>
  <c r="H7" i="27"/>
  <c r="I7" i="27" s="1"/>
  <c r="D14" i="27"/>
  <c r="C14" i="27" s="1"/>
  <c r="W8" i="27"/>
  <c r="T11" i="27"/>
  <c r="U11" i="27" s="1"/>
  <c r="P11" i="27"/>
  <c r="Q11" i="27" s="1"/>
  <c r="L11" i="27"/>
  <c r="M11" i="27" s="1"/>
  <c r="H11" i="27"/>
  <c r="I11" i="27" s="1"/>
  <c r="D4" i="27"/>
  <c r="C4" i="27" s="1"/>
  <c r="W4" i="27"/>
  <c r="T6" i="27"/>
  <c r="U6" i="27" s="1"/>
  <c r="P6" i="27"/>
  <c r="Q6" i="27" s="1"/>
  <c r="L6" i="27"/>
  <c r="M6" i="27" s="1"/>
  <c r="H6" i="27"/>
  <c r="I6" i="27" s="1"/>
  <c r="D13" i="27"/>
  <c r="C13" i="27" s="1"/>
  <c r="W5" i="27"/>
  <c r="T12" i="27"/>
  <c r="U12" i="27" s="1"/>
  <c r="P12" i="27"/>
  <c r="Q12" i="27" s="1"/>
  <c r="L12" i="27"/>
  <c r="M12" i="27" s="1"/>
  <c r="H12" i="27"/>
  <c r="I12" i="27" s="1"/>
  <c r="D7" i="27"/>
  <c r="C7" i="27" s="1"/>
  <c r="W6" i="27"/>
  <c r="T14" i="27"/>
  <c r="U14" i="27" s="1"/>
  <c r="P14" i="27"/>
  <c r="Q14" i="27" s="1"/>
  <c r="L14" i="27"/>
  <c r="M14" i="27" s="1"/>
  <c r="H14" i="27"/>
  <c r="I14" i="27" s="1"/>
  <c r="D10" i="27"/>
  <c r="C10" i="27" s="1"/>
  <c r="W3" i="27"/>
  <c r="T4" i="27"/>
  <c r="U4" i="27" s="1"/>
  <c r="P4" i="27"/>
  <c r="Q4" i="27" s="1"/>
  <c r="L4" i="27"/>
  <c r="M4" i="27" s="1"/>
  <c r="H4" i="27"/>
  <c r="I4" i="27" s="1"/>
  <c r="D5" i="27"/>
  <c r="A3" i="27"/>
  <c r="A4" i="27" s="1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Q3" i="27" l="1"/>
  <c r="P16" i="27"/>
  <c r="I3" i="27"/>
  <c r="H16" i="27"/>
  <c r="M3" i="27"/>
  <c r="L16" i="27"/>
  <c r="U3" i="27"/>
  <c r="T16" i="27"/>
  <c r="D16" i="27"/>
  <c r="C5" i="27"/>
  <c r="C16" i="27" s="1"/>
  <c r="W13" i="26"/>
  <c r="T13" i="26"/>
  <c r="U13" i="26" s="1"/>
  <c r="P13" i="26"/>
  <c r="Q13" i="26" s="1"/>
  <c r="L13" i="26"/>
  <c r="M13" i="26" s="1"/>
  <c r="H13" i="26"/>
  <c r="I13" i="26" s="1"/>
  <c r="D13" i="26"/>
  <c r="C13" i="26" s="1"/>
  <c r="D282" i="4" l="1"/>
  <c r="D250" i="4"/>
  <c r="D239" i="4"/>
  <c r="D213" i="4"/>
  <c r="D185" i="4"/>
  <c r="D160" i="4"/>
  <c r="D139" i="4"/>
  <c r="D117" i="4"/>
  <c r="D40" i="4"/>
  <c r="D17" i="4"/>
  <c r="D15" i="26"/>
  <c r="C15" i="26" s="1"/>
  <c r="D6" i="26"/>
  <c r="C6" i="26" s="1"/>
  <c r="H4" i="26"/>
  <c r="I4" i="26" s="1"/>
  <c r="L4" i="26"/>
  <c r="M4" i="26" s="1"/>
  <c r="P4" i="26"/>
  <c r="Q4" i="26" s="1"/>
  <c r="T4" i="26"/>
  <c r="U4" i="26" s="1"/>
  <c r="W4" i="26"/>
  <c r="E16" i="26"/>
  <c r="W3" i="26"/>
  <c r="T3" i="26"/>
  <c r="U3" i="26" s="1"/>
  <c r="P3" i="26"/>
  <c r="Q3" i="26" s="1"/>
  <c r="L3" i="26"/>
  <c r="M3" i="26" s="1"/>
  <c r="H3" i="26"/>
  <c r="I3" i="26" s="1"/>
  <c r="W15" i="26"/>
  <c r="T15" i="26"/>
  <c r="U15" i="26" s="1"/>
  <c r="P15" i="26"/>
  <c r="Q15" i="26" s="1"/>
  <c r="L15" i="26"/>
  <c r="M15" i="26" s="1"/>
  <c r="H15" i="26"/>
  <c r="I15" i="26" s="1"/>
  <c r="D4" i="26"/>
  <c r="C4" i="26" s="1"/>
  <c r="W10" i="26"/>
  <c r="T10" i="26"/>
  <c r="U10" i="26" s="1"/>
  <c r="P10" i="26"/>
  <c r="Q10" i="26" s="1"/>
  <c r="L10" i="26"/>
  <c r="M10" i="26" s="1"/>
  <c r="H10" i="26"/>
  <c r="I10" i="26" s="1"/>
  <c r="D12" i="26"/>
  <c r="C12" i="26" s="1"/>
  <c r="W6" i="26"/>
  <c r="T6" i="26"/>
  <c r="U6" i="26" s="1"/>
  <c r="P6" i="26"/>
  <c r="Q6" i="26" s="1"/>
  <c r="L6" i="26"/>
  <c r="M6" i="26" s="1"/>
  <c r="H6" i="26"/>
  <c r="I6" i="26" s="1"/>
  <c r="D5" i="26"/>
  <c r="C5" i="26" s="1"/>
  <c r="W14" i="26"/>
  <c r="T14" i="26"/>
  <c r="U14" i="26" s="1"/>
  <c r="P14" i="26"/>
  <c r="Q14" i="26" s="1"/>
  <c r="L14" i="26"/>
  <c r="M14" i="26" s="1"/>
  <c r="H14" i="26"/>
  <c r="I14" i="26" s="1"/>
  <c r="D8" i="26"/>
  <c r="C8" i="26" s="1"/>
  <c r="W5" i="26"/>
  <c r="T5" i="26"/>
  <c r="U5" i="26" s="1"/>
  <c r="P5" i="26"/>
  <c r="Q5" i="26" s="1"/>
  <c r="L5" i="26"/>
  <c r="M5" i="26" s="1"/>
  <c r="H5" i="26"/>
  <c r="I5" i="26" s="1"/>
  <c r="D7" i="26"/>
  <c r="C7" i="26" s="1"/>
  <c r="W9" i="26"/>
  <c r="T9" i="26"/>
  <c r="U9" i="26" s="1"/>
  <c r="P9" i="26"/>
  <c r="Q9" i="26" s="1"/>
  <c r="L9" i="26"/>
  <c r="M9" i="26" s="1"/>
  <c r="H9" i="26"/>
  <c r="I9" i="26" s="1"/>
  <c r="D14" i="26"/>
  <c r="C14" i="26" s="1"/>
  <c r="W11" i="26"/>
  <c r="T11" i="26"/>
  <c r="U11" i="26" s="1"/>
  <c r="P11" i="26"/>
  <c r="Q11" i="26" s="1"/>
  <c r="L11" i="26"/>
  <c r="M11" i="26" s="1"/>
  <c r="H11" i="26"/>
  <c r="I11" i="26" s="1"/>
  <c r="D3" i="26"/>
  <c r="C3" i="26" s="1"/>
  <c r="W12" i="26"/>
  <c r="T12" i="26"/>
  <c r="U12" i="26" s="1"/>
  <c r="P12" i="26"/>
  <c r="Q12" i="26" s="1"/>
  <c r="L12" i="26"/>
  <c r="M12" i="26" s="1"/>
  <c r="H12" i="26"/>
  <c r="I12" i="26" s="1"/>
  <c r="D9" i="26"/>
  <c r="C9" i="26" s="1"/>
  <c r="W8" i="26"/>
  <c r="T8" i="26"/>
  <c r="U8" i="26" s="1"/>
  <c r="P8" i="26"/>
  <c r="Q8" i="26" s="1"/>
  <c r="L8" i="26"/>
  <c r="M8" i="26" s="1"/>
  <c r="H8" i="26"/>
  <c r="I8" i="26" s="1"/>
  <c r="D11" i="26"/>
  <c r="C11" i="26" s="1"/>
  <c r="W7" i="26"/>
  <c r="T7" i="26"/>
  <c r="U7" i="26" s="1"/>
  <c r="P7" i="26"/>
  <c r="Q7" i="26" s="1"/>
  <c r="L7" i="26"/>
  <c r="M7" i="26" s="1"/>
  <c r="H7" i="26"/>
  <c r="I7" i="26" s="1"/>
  <c r="D10" i="26"/>
  <c r="C10" i="26" s="1"/>
  <c r="A3" i="26"/>
  <c r="A4" i="26" s="1"/>
  <c r="A5" i="26" s="1"/>
  <c r="A6" i="26" s="1"/>
  <c r="A7" i="26" s="1"/>
  <c r="A8" i="26" s="1"/>
  <c r="A9" i="26" s="1"/>
  <c r="A10" i="26" s="1"/>
  <c r="A11" i="26" s="1"/>
  <c r="A12" i="26" s="1"/>
  <c r="A13" i="26" s="1"/>
  <c r="D281" i="4"/>
  <c r="D249" i="4"/>
  <c r="D238" i="4"/>
  <c r="D212" i="4"/>
  <c r="D184" i="4"/>
  <c r="D159" i="4"/>
  <c r="D138" i="4"/>
  <c r="D116" i="4"/>
  <c r="D97" i="4"/>
  <c r="D74" i="4"/>
  <c r="D39" i="4"/>
  <c r="E19" i="25"/>
  <c r="W18" i="25"/>
  <c r="T18" i="25"/>
  <c r="U18" i="25" s="1"/>
  <c r="P18" i="25"/>
  <c r="Q18" i="25" s="1"/>
  <c r="L18" i="25"/>
  <c r="M18" i="25" s="1"/>
  <c r="H18" i="25"/>
  <c r="I18" i="25" s="1"/>
  <c r="D18" i="25"/>
  <c r="C18" i="25" s="1"/>
  <c r="W17" i="25"/>
  <c r="T17" i="25"/>
  <c r="U17" i="25" s="1"/>
  <c r="P17" i="25"/>
  <c r="Q17" i="25" s="1"/>
  <c r="L17" i="25"/>
  <c r="M17" i="25" s="1"/>
  <c r="H17" i="25"/>
  <c r="I17" i="25" s="1"/>
  <c r="D17" i="25"/>
  <c r="C17" i="25" s="1"/>
  <c r="W3" i="25"/>
  <c r="T3" i="25"/>
  <c r="U3" i="25" s="1"/>
  <c r="P3" i="25"/>
  <c r="Q3" i="25" s="1"/>
  <c r="L3" i="25"/>
  <c r="M3" i="25" s="1"/>
  <c r="H3" i="25"/>
  <c r="I3" i="25" s="1"/>
  <c r="D3" i="25"/>
  <c r="C3" i="25" s="1"/>
  <c r="W16" i="25"/>
  <c r="T16" i="25"/>
  <c r="U16" i="25" s="1"/>
  <c r="P16" i="25"/>
  <c r="Q16" i="25" s="1"/>
  <c r="L16" i="25"/>
  <c r="M16" i="25" s="1"/>
  <c r="H16" i="25"/>
  <c r="I16" i="25" s="1"/>
  <c r="D16" i="25"/>
  <c r="C16" i="25" s="1"/>
  <c r="W15" i="25"/>
  <c r="T15" i="25"/>
  <c r="U15" i="25" s="1"/>
  <c r="P15" i="25"/>
  <c r="Q15" i="25" s="1"/>
  <c r="L15" i="25"/>
  <c r="M15" i="25" s="1"/>
  <c r="H15" i="25"/>
  <c r="I15" i="25" s="1"/>
  <c r="D15" i="25"/>
  <c r="C15" i="25" s="1"/>
  <c r="W13" i="25"/>
  <c r="T13" i="25"/>
  <c r="U13" i="25" s="1"/>
  <c r="P13" i="25"/>
  <c r="Q13" i="25" s="1"/>
  <c r="L13" i="25"/>
  <c r="M13" i="25" s="1"/>
  <c r="H13" i="25"/>
  <c r="I13" i="25" s="1"/>
  <c r="D13" i="25"/>
  <c r="C13" i="25" s="1"/>
  <c r="W12" i="25"/>
  <c r="T12" i="25"/>
  <c r="U12" i="25" s="1"/>
  <c r="P12" i="25"/>
  <c r="Q12" i="25" s="1"/>
  <c r="L12" i="25"/>
  <c r="M12" i="25" s="1"/>
  <c r="H12" i="25"/>
  <c r="I12" i="25" s="1"/>
  <c r="D12" i="25"/>
  <c r="C12" i="25" s="1"/>
  <c r="W4" i="25"/>
  <c r="T4" i="25"/>
  <c r="U4" i="25" s="1"/>
  <c r="P4" i="25"/>
  <c r="Q4" i="25" s="1"/>
  <c r="L4" i="25"/>
  <c r="M4" i="25" s="1"/>
  <c r="H4" i="25"/>
  <c r="I4" i="25" s="1"/>
  <c r="D4" i="25"/>
  <c r="C4" i="25" s="1"/>
  <c r="W7" i="25"/>
  <c r="T7" i="25"/>
  <c r="U7" i="25" s="1"/>
  <c r="P7" i="25"/>
  <c r="Q7" i="25" s="1"/>
  <c r="L7" i="25"/>
  <c r="M7" i="25" s="1"/>
  <c r="H7" i="25"/>
  <c r="I7" i="25" s="1"/>
  <c r="D7" i="25"/>
  <c r="C7" i="25" s="1"/>
  <c r="W5" i="25"/>
  <c r="T5" i="25"/>
  <c r="U5" i="25" s="1"/>
  <c r="P5" i="25"/>
  <c r="Q5" i="25" s="1"/>
  <c r="L5" i="25"/>
  <c r="M5" i="25" s="1"/>
  <c r="H5" i="25"/>
  <c r="I5" i="25" s="1"/>
  <c r="D5" i="25"/>
  <c r="C5" i="25" s="1"/>
  <c r="W8" i="25"/>
  <c r="T8" i="25"/>
  <c r="U8" i="25" s="1"/>
  <c r="P8" i="25"/>
  <c r="Q8" i="25" s="1"/>
  <c r="L8" i="25"/>
  <c r="M8" i="25" s="1"/>
  <c r="H8" i="25"/>
  <c r="I8" i="25" s="1"/>
  <c r="D8" i="25"/>
  <c r="C8" i="25" s="1"/>
  <c r="W11" i="25"/>
  <c r="T11" i="25"/>
  <c r="U11" i="25" s="1"/>
  <c r="P11" i="25"/>
  <c r="Q11" i="25" s="1"/>
  <c r="L11" i="25"/>
  <c r="M11" i="25" s="1"/>
  <c r="H11" i="25"/>
  <c r="I11" i="25" s="1"/>
  <c r="D11" i="25"/>
  <c r="C11" i="25" s="1"/>
  <c r="W10" i="25"/>
  <c r="T10" i="25"/>
  <c r="U10" i="25" s="1"/>
  <c r="P10" i="25"/>
  <c r="Q10" i="25" s="1"/>
  <c r="L10" i="25"/>
  <c r="M10" i="25" s="1"/>
  <c r="H10" i="25"/>
  <c r="I10" i="25" s="1"/>
  <c r="D10" i="25"/>
  <c r="C10" i="25" s="1"/>
  <c r="W6" i="25"/>
  <c r="T6" i="25"/>
  <c r="U6" i="25" s="1"/>
  <c r="P6" i="25"/>
  <c r="Q6" i="25" s="1"/>
  <c r="L6" i="25"/>
  <c r="M6" i="25" s="1"/>
  <c r="H6" i="25"/>
  <c r="I6" i="25" s="1"/>
  <c r="D6" i="25"/>
  <c r="C6" i="25" s="1"/>
  <c r="W14" i="25"/>
  <c r="T14" i="25"/>
  <c r="U14" i="25" s="1"/>
  <c r="P14" i="25"/>
  <c r="Q14" i="25" s="1"/>
  <c r="L14" i="25"/>
  <c r="M14" i="25" s="1"/>
  <c r="H14" i="25"/>
  <c r="I14" i="25" s="1"/>
  <c r="D14" i="25"/>
  <c r="C14" i="25" s="1"/>
  <c r="W9" i="25"/>
  <c r="T9" i="25"/>
  <c r="U9" i="25" s="1"/>
  <c r="P9" i="25"/>
  <c r="Q9" i="25" s="1"/>
  <c r="L9" i="25"/>
  <c r="M9" i="25" s="1"/>
  <c r="H9" i="25"/>
  <c r="I9" i="25" s="1"/>
  <c r="D9" i="25"/>
  <c r="C9" i="25" s="1"/>
  <c r="A3" i="25"/>
  <c r="A4" i="25" s="1"/>
  <c r="A5" i="25" s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W11" i="24"/>
  <c r="A14" i="26" l="1"/>
  <c r="A15" i="26" s="1"/>
  <c r="C16" i="26"/>
  <c r="D16" i="26"/>
  <c r="C19" i="25"/>
  <c r="D19" i="25"/>
  <c r="D248" i="4"/>
  <c r="D237" i="4"/>
  <c r="D211" i="4"/>
  <c r="D183" i="4"/>
  <c r="D158" i="4"/>
  <c r="D137" i="4"/>
  <c r="D115" i="4"/>
  <c r="D96" i="4"/>
  <c r="D73" i="4"/>
  <c r="D38" i="4"/>
  <c r="D16" i="4"/>
  <c r="T11" i="24"/>
  <c r="U11" i="24" s="1"/>
  <c r="P11" i="24"/>
  <c r="Q11" i="24" s="1"/>
  <c r="L11" i="24"/>
  <c r="M11" i="24" s="1"/>
  <c r="H11" i="24"/>
  <c r="I11" i="24" s="1"/>
  <c r="D11" i="24"/>
  <c r="C11" i="24" s="1"/>
  <c r="W18" i="24"/>
  <c r="T18" i="24"/>
  <c r="U18" i="24" s="1"/>
  <c r="P18" i="24"/>
  <c r="Q18" i="24" s="1"/>
  <c r="L18" i="24"/>
  <c r="M18" i="24" s="1"/>
  <c r="H18" i="24"/>
  <c r="I18" i="24" s="1"/>
  <c r="D18" i="24"/>
  <c r="C18" i="24" s="1"/>
  <c r="W17" i="24"/>
  <c r="T17" i="24"/>
  <c r="U17" i="24" s="1"/>
  <c r="P17" i="24"/>
  <c r="Q17" i="24" s="1"/>
  <c r="L17" i="24"/>
  <c r="M17" i="24" s="1"/>
  <c r="H17" i="24"/>
  <c r="I17" i="24" s="1"/>
  <c r="D17" i="24"/>
  <c r="C17" i="24" s="1"/>
  <c r="W15" i="24"/>
  <c r="T15" i="24"/>
  <c r="U15" i="24" s="1"/>
  <c r="P15" i="24"/>
  <c r="Q15" i="24" s="1"/>
  <c r="L15" i="24"/>
  <c r="M15" i="24" s="1"/>
  <c r="H15" i="24"/>
  <c r="I15" i="24" s="1"/>
  <c r="D15" i="24"/>
  <c r="C15" i="24" s="1"/>
  <c r="W14" i="24"/>
  <c r="T14" i="24"/>
  <c r="U14" i="24" s="1"/>
  <c r="P14" i="24"/>
  <c r="Q14" i="24" s="1"/>
  <c r="L14" i="24"/>
  <c r="M14" i="24" s="1"/>
  <c r="H14" i="24"/>
  <c r="I14" i="24" s="1"/>
  <c r="D14" i="24"/>
  <c r="C14" i="24" s="1"/>
  <c r="W10" i="24"/>
  <c r="T10" i="24"/>
  <c r="U10" i="24" s="1"/>
  <c r="P10" i="24"/>
  <c r="Q10" i="24" s="1"/>
  <c r="L10" i="24"/>
  <c r="M10" i="24" s="1"/>
  <c r="H10" i="24"/>
  <c r="I10" i="24" s="1"/>
  <c r="D10" i="24"/>
  <c r="C10" i="24" s="1"/>
  <c r="W16" i="24"/>
  <c r="T16" i="24"/>
  <c r="U16" i="24" s="1"/>
  <c r="P16" i="24"/>
  <c r="Q16" i="24" s="1"/>
  <c r="L16" i="24"/>
  <c r="M16" i="24" s="1"/>
  <c r="H16" i="24"/>
  <c r="I16" i="24" s="1"/>
  <c r="D16" i="24"/>
  <c r="C16" i="24" s="1"/>
  <c r="W9" i="24"/>
  <c r="T9" i="24"/>
  <c r="U9" i="24" s="1"/>
  <c r="P9" i="24"/>
  <c r="Q9" i="24" s="1"/>
  <c r="L9" i="24"/>
  <c r="M9" i="24" s="1"/>
  <c r="H9" i="24"/>
  <c r="I9" i="24" s="1"/>
  <c r="D9" i="24"/>
  <c r="C9" i="24" s="1"/>
  <c r="W8" i="24"/>
  <c r="T8" i="24"/>
  <c r="U8" i="24" s="1"/>
  <c r="P8" i="24"/>
  <c r="Q8" i="24" s="1"/>
  <c r="L8" i="24"/>
  <c r="M8" i="24" s="1"/>
  <c r="H8" i="24"/>
  <c r="I8" i="24" s="1"/>
  <c r="D8" i="24"/>
  <c r="C8" i="24" s="1"/>
  <c r="T5" i="24"/>
  <c r="P5" i="24"/>
  <c r="L5" i="24"/>
  <c r="H5" i="24"/>
  <c r="D5" i="24"/>
  <c r="W4" i="24"/>
  <c r="T4" i="24"/>
  <c r="U4" i="24" s="1"/>
  <c r="P4" i="24"/>
  <c r="Q4" i="24" s="1"/>
  <c r="L4" i="24"/>
  <c r="M4" i="24" s="1"/>
  <c r="H4" i="24"/>
  <c r="I4" i="24" s="1"/>
  <c r="D4" i="24"/>
  <c r="C4" i="24" s="1"/>
  <c r="W7" i="24"/>
  <c r="T7" i="24"/>
  <c r="U7" i="24" s="1"/>
  <c r="P7" i="24"/>
  <c r="Q7" i="24" s="1"/>
  <c r="L7" i="24"/>
  <c r="M7" i="24" s="1"/>
  <c r="H7" i="24"/>
  <c r="I7" i="24" s="1"/>
  <c r="D7" i="24"/>
  <c r="C7" i="24" s="1"/>
  <c r="W3" i="24"/>
  <c r="T3" i="24"/>
  <c r="U3" i="24" s="1"/>
  <c r="P3" i="24"/>
  <c r="Q3" i="24" s="1"/>
  <c r="L3" i="24"/>
  <c r="M3" i="24" s="1"/>
  <c r="H3" i="24"/>
  <c r="I3" i="24" s="1"/>
  <c r="D3" i="24"/>
  <c r="C3" i="24" s="1"/>
  <c r="W12" i="24"/>
  <c r="T12" i="24"/>
  <c r="U12" i="24" s="1"/>
  <c r="P12" i="24"/>
  <c r="Q12" i="24" s="1"/>
  <c r="L12" i="24"/>
  <c r="M12" i="24" s="1"/>
  <c r="H12" i="24"/>
  <c r="I12" i="24" s="1"/>
  <c r="D12" i="24"/>
  <c r="C12" i="24" s="1"/>
  <c r="W13" i="24"/>
  <c r="T13" i="24"/>
  <c r="U13" i="24" s="1"/>
  <c r="P13" i="24"/>
  <c r="Q13" i="24" s="1"/>
  <c r="L13" i="24"/>
  <c r="M13" i="24" s="1"/>
  <c r="H13" i="24"/>
  <c r="I13" i="24" s="1"/>
  <c r="D13" i="24"/>
  <c r="C13" i="24" s="1"/>
  <c r="W6" i="24"/>
  <c r="T6" i="24"/>
  <c r="U6" i="24" s="1"/>
  <c r="P6" i="24"/>
  <c r="Q6" i="24" s="1"/>
  <c r="L6" i="24"/>
  <c r="M6" i="24" s="1"/>
  <c r="H6" i="24"/>
  <c r="I6" i="24" s="1"/>
  <c r="D6" i="24"/>
  <c r="C6" i="24" s="1"/>
  <c r="A3" i="24"/>
  <c r="A4" i="24" s="1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D19" i="24" l="1"/>
  <c r="E19" i="18"/>
  <c r="E19" i="19"/>
  <c r="D236" i="4"/>
  <c r="D210" i="4"/>
  <c r="D182" i="4"/>
  <c r="D157" i="4"/>
  <c r="D136" i="4"/>
  <c r="D114" i="4"/>
  <c r="D95" i="4"/>
  <c r="D72" i="4"/>
  <c r="D37" i="4"/>
  <c r="D15" i="4"/>
  <c r="E19" i="23"/>
  <c r="T18" i="23"/>
  <c r="U18" i="23" s="1"/>
  <c r="P18" i="23"/>
  <c r="Q18" i="23" s="1"/>
  <c r="L18" i="23"/>
  <c r="M18" i="23" s="1"/>
  <c r="H18" i="23"/>
  <c r="I18" i="23" s="1"/>
  <c r="D18" i="23"/>
  <c r="C18" i="23" s="1"/>
  <c r="W17" i="23"/>
  <c r="T17" i="23"/>
  <c r="U17" i="23" s="1"/>
  <c r="P17" i="23"/>
  <c r="Q17" i="23" s="1"/>
  <c r="L17" i="23"/>
  <c r="M17" i="23" s="1"/>
  <c r="H17" i="23"/>
  <c r="I17" i="23" s="1"/>
  <c r="D17" i="23"/>
  <c r="C17" i="23" s="1"/>
  <c r="W16" i="23"/>
  <c r="T16" i="23"/>
  <c r="U16" i="23" s="1"/>
  <c r="P16" i="23"/>
  <c r="Q16" i="23" s="1"/>
  <c r="L16" i="23"/>
  <c r="M16" i="23" s="1"/>
  <c r="H16" i="23"/>
  <c r="I16" i="23" s="1"/>
  <c r="D16" i="23"/>
  <c r="C16" i="23" s="1"/>
  <c r="W15" i="23"/>
  <c r="T15" i="23"/>
  <c r="U15" i="23" s="1"/>
  <c r="P15" i="23"/>
  <c r="Q15" i="23" s="1"/>
  <c r="L15" i="23"/>
  <c r="M15" i="23" s="1"/>
  <c r="H15" i="23"/>
  <c r="I15" i="23" s="1"/>
  <c r="D15" i="23"/>
  <c r="C15" i="23" s="1"/>
  <c r="W14" i="23"/>
  <c r="T14" i="23"/>
  <c r="U14" i="23" s="1"/>
  <c r="P14" i="23"/>
  <c r="Q14" i="23" s="1"/>
  <c r="L14" i="23"/>
  <c r="M14" i="23" s="1"/>
  <c r="H14" i="23"/>
  <c r="I14" i="23" s="1"/>
  <c r="D14" i="23"/>
  <c r="C14" i="23" s="1"/>
  <c r="W6" i="23"/>
  <c r="T6" i="23"/>
  <c r="U6" i="23" s="1"/>
  <c r="P6" i="23"/>
  <c r="Q6" i="23" s="1"/>
  <c r="L6" i="23"/>
  <c r="M6" i="23" s="1"/>
  <c r="H6" i="23"/>
  <c r="I6" i="23" s="1"/>
  <c r="D6" i="23"/>
  <c r="C6" i="23" s="1"/>
  <c r="W13" i="23"/>
  <c r="T13" i="23"/>
  <c r="U13" i="23" s="1"/>
  <c r="P13" i="23"/>
  <c r="Q13" i="23" s="1"/>
  <c r="L13" i="23"/>
  <c r="M13" i="23" s="1"/>
  <c r="H13" i="23"/>
  <c r="I13" i="23" s="1"/>
  <c r="D13" i="23"/>
  <c r="C13" i="23" s="1"/>
  <c r="W9" i="23"/>
  <c r="T9" i="23"/>
  <c r="U9" i="23" s="1"/>
  <c r="P9" i="23"/>
  <c r="Q9" i="23" s="1"/>
  <c r="L9" i="23"/>
  <c r="M9" i="23" s="1"/>
  <c r="H9" i="23"/>
  <c r="I9" i="23" s="1"/>
  <c r="D9" i="23"/>
  <c r="C9" i="23" s="1"/>
  <c r="W5" i="23"/>
  <c r="T5" i="23"/>
  <c r="U5" i="23" s="1"/>
  <c r="P5" i="23"/>
  <c r="Q5" i="23" s="1"/>
  <c r="L5" i="23"/>
  <c r="M5" i="23" s="1"/>
  <c r="H5" i="23"/>
  <c r="I5" i="23" s="1"/>
  <c r="D5" i="23"/>
  <c r="C5" i="23" s="1"/>
  <c r="W7" i="23"/>
  <c r="T7" i="23"/>
  <c r="U7" i="23" s="1"/>
  <c r="P7" i="23"/>
  <c r="Q7" i="23" s="1"/>
  <c r="L7" i="23"/>
  <c r="M7" i="23" s="1"/>
  <c r="H7" i="23"/>
  <c r="I7" i="23" s="1"/>
  <c r="D7" i="23"/>
  <c r="C7" i="23" s="1"/>
  <c r="W11" i="23"/>
  <c r="T11" i="23"/>
  <c r="U11" i="23" s="1"/>
  <c r="P11" i="23"/>
  <c r="Q11" i="23" s="1"/>
  <c r="L11" i="23"/>
  <c r="M11" i="23" s="1"/>
  <c r="H11" i="23"/>
  <c r="I11" i="23" s="1"/>
  <c r="D11" i="23"/>
  <c r="C11" i="23" s="1"/>
  <c r="W8" i="23"/>
  <c r="T8" i="23"/>
  <c r="U8" i="23" s="1"/>
  <c r="P8" i="23"/>
  <c r="Q8" i="23" s="1"/>
  <c r="L8" i="23"/>
  <c r="M8" i="23" s="1"/>
  <c r="H8" i="23"/>
  <c r="I8" i="23" s="1"/>
  <c r="D8" i="23"/>
  <c r="C8" i="23" s="1"/>
  <c r="W12" i="23"/>
  <c r="T12" i="23"/>
  <c r="U12" i="23" s="1"/>
  <c r="P12" i="23"/>
  <c r="Q12" i="23" s="1"/>
  <c r="L12" i="23"/>
  <c r="M12" i="23" s="1"/>
  <c r="H12" i="23"/>
  <c r="I12" i="23" s="1"/>
  <c r="D12" i="23"/>
  <c r="C12" i="23" s="1"/>
  <c r="W4" i="23"/>
  <c r="T4" i="23"/>
  <c r="U4" i="23" s="1"/>
  <c r="P4" i="23"/>
  <c r="Q4" i="23" s="1"/>
  <c r="L4" i="23"/>
  <c r="M4" i="23" s="1"/>
  <c r="H4" i="23"/>
  <c r="I4" i="23" s="1"/>
  <c r="D4" i="23"/>
  <c r="C4" i="23" s="1"/>
  <c r="W3" i="23"/>
  <c r="T3" i="23"/>
  <c r="U3" i="23" s="1"/>
  <c r="P3" i="23"/>
  <c r="Q3" i="23" s="1"/>
  <c r="L3" i="23"/>
  <c r="M3" i="23" s="1"/>
  <c r="H3" i="23"/>
  <c r="I3" i="23" s="1"/>
  <c r="D3" i="23"/>
  <c r="C3" i="23" s="1"/>
  <c r="W10" i="23"/>
  <c r="T10" i="23"/>
  <c r="U10" i="23" s="1"/>
  <c r="P10" i="23"/>
  <c r="Q10" i="23" s="1"/>
  <c r="L10" i="23"/>
  <c r="M10" i="23" s="1"/>
  <c r="H10" i="23"/>
  <c r="I10" i="23" s="1"/>
  <c r="D10" i="23"/>
  <c r="C10" i="23" s="1"/>
  <c r="A3" i="23"/>
  <c r="A4" i="23" s="1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E19" i="22"/>
  <c r="T18" i="22"/>
  <c r="U18" i="22" s="1"/>
  <c r="P18" i="22"/>
  <c r="Q18" i="22" s="1"/>
  <c r="L18" i="22"/>
  <c r="M18" i="22" s="1"/>
  <c r="H18" i="22"/>
  <c r="I18" i="22" s="1"/>
  <c r="D18" i="22"/>
  <c r="C18" i="22" s="1"/>
  <c r="W17" i="22"/>
  <c r="T17" i="22"/>
  <c r="U17" i="22" s="1"/>
  <c r="P17" i="22"/>
  <c r="Q17" i="22" s="1"/>
  <c r="L17" i="22"/>
  <c r="M17" i="22" s="1"/>
  <c r="H17" i="22"/>
  <c r="I17" i="22" s="1"/>
  <c r="D17" i="22"/>
  <c r="C17" i="22" s="1"/>
  <c r="W16" i="22"/>
  <c r="T16" i="22"/>
  <c r="U16" i="22" s="1"/>
  <c r="P16" i="22"/>
  <c r="Q16" i="22" s="1"/>
  <c r="L16" i="22"/>
  <c r="M16" i="22" s="1"/>
  <c r="H16" i="22"/>
  <c r="I16" i="22" s="1"/>
  <c r="D16" i="22"/>
  <c r="C16" i="22" s="1"/>
  <c r="W12" i="22"/>
  <c r="T12" i="22"/>
  <c r="U12" i="22" s="1"/>
  <c r="P12" i="22"/>
  <c r="Q12" i="22" s="1"/>
  <c r="L12" i="22"/>
  <c r="M12" i="22" s="1"/>
  <c r="H12" i="22"/>
  <c r="I12" i="22" s="1"/>
  <c r="D12" i="22"/>
  <c r="C12" i="22" s="1"/>
  <c r="W14" i="22"/>
  <c r="T14" i="22"/>
  <c r="U14" i="22" s="1"/>
  <c r="P14" i="22"/>
  <c r="Q14" i="22" s="1"/>
  <c r="L14" i="22"/>
  <c r="M14" i="22" s="1"/>
  <c r="H14" i="22"/>
  <c r="I14" i="22" s="1"/>
  <c r="D14" i="22"/>
  <c r="C14" i="22" s="1"/>
  <c r="W8" i="22"/>
  <c r="T8" i="22"/>
  <c r="U8" i="22" s="1"/>
  <c r="P8" i="22"/>
  <c r="Q8" i="22" s="1"/>
  <c r="L8" i="22"/>
  <c r="M8" i="22" s="1"/>
  <c r="H8" i="22"/>
  <c r="I8" i="22" s="1"/>
  <c r="D8" i="22"/>
  <c r="C8" i="22" s="1"/>
  <c r="W13" i="22"/>
  <c r="T13" i="22"/>
  <c r="U13" i="22" s="1"/>
  <c r="P13" i="22"/>
  <c r="Q13" i="22" s="1"/>
  <c r="L13" i="22"/>
  <c r="M13" i="22" s="1"/>
  <c r="H13" i="22"/>
  <c r="I13" i="22" s="1"/>
  <c r="D13" i="22"/>
  <c r="C13" i="22" s="1"/>
  <c r="W9" i="22"/>
  <c r="T9" i="22"/>
  <c r="U9" i="22" s="1"/>
  <c r="P9" i="22"/>
  <c r="Q9" i="22" s="1"/>
  <c r="L9" i="22"/>
  <c r="M9" i="22" s="1"/>
  <c r="H9" i="22"/>
  <c r="I9" i="22" s="1"/>
  <c r="D9" i="22"/>
  <c r="C9" i="22" s="1"/>
  <c r="W6" i="22"/>
  <c r="T6" i="22"/>
  <c r="U6" i="22" s="1"/>
  <c r="P6" i="22"/>
  <c r="Q6" i="22" s="1"/>
  <c r="L6" i="22"/>
  <c r="M6" i="22" s="1"/>
  <c r="H6" i="22"/>
  <c r="I6" i="22" s="1"/>
  <c r="D6" i="22"/>
  <c r="C6" i="22" s="1"/>
  <c r="W10" i="22"/>
  <c r="T10" i="22"/>
  <c r="U10" i="22" s="1"/>
  <c r="P10" i="22"/>
  <c r="Q10" i="22" s="1"/>
  <c r="L10" i="22"/>
  <c r="M10" i="22" s="1"/>
  <c r="H10" i="22"/>
  <c r="I10" i="22" s="1"/>
  <c r="D10" i="22"/>
  <c r="C10" i="22" s="1"/>
  <c r="W3" i="22"/>
  <c r="T3" i="22"/>
  <c r="U3" i="22" s="1"/>
  <c r="P3" i="22"/>
  <c r="Q3" i="22" s="1"/>
  <c r="L3" i="22"/>
  <c r="M3" i="22" s="1"/>
  <c r="H3" i="22"/>
  <c r="I3" i="22" s="1"/>
  <c r="D3" i="22"/>
  <c r="C3" i="22" s="1"/>
  <c r="W11" i="22"/>
  <c r="T11" i="22"/>
  <c r="U11" i="22" s="1"/>
  <c r="P11" i="22"/>
  <c r="Q11" i="22" s="1"/>
  <c r="L11" i="22"/>
  <c r="M11" i="22" s="1"/>
  <c r="H11" i="22"/>
  <c r="I11" i="22" s="1"/>
  <c r="D11" i="22"/>
  <c r="C11" i="22" s="1"/>
  <c r="W4" i="22"/>
  <c r="T4" i="22"/>
  <c r="U4" i="22" s="1"/>
  <c r="P4" i="22"/>
  <c r="Q4" i="22" s="1"/>
  <c r="L4" i="22"/>
  <c r="M4" i="22" s="1"/>
  <c r="H4" i="22"/>
  <c r="I4" i="22" s="1"/>
  <c r="D4" i="22"/>
  <c r="C4" i="22" s="1"/>
  <c r="W7" i="22"/>
  <c r="T7" i="22"/>
  <c r="U7" i="22" s="1"/>
  <c r="P7" i="22"/>
  <c r="Q7" i="22" s="1"/>
  <c r="L7" i="22"/>
  <c r="M7" i="22" s="1"/>
  <c r="H7" i="22"/>
  <c r="I7" i="22" s="1"/>
  <c r="D7" i="22"/>
  <c r="C7" i="22" s="1"/>
  <c r="W15" i="22"/>
  <c r="T15" i="22"/>
  <c r="U15" i="22" s="1"/>
  <c r="P15" i="22"/>
  <c r="Q15" i="22" s="1"/>
  <c r="L15" i="22"/>
  <c r="M15" i="22" s="1"/>
  <c r="H15" i="22"/>
  <c r="I15" i="22" s="1"/>
  <c r="D15" i="22"/>
  <c r="C15" i="22" s="1"/>
  <c r="W5" i="22"/>
  <c r="T5" i="22"/>
  <c r="U5" i="22" s="1"/>
  <c r="P5" i="22"/>
  <c r="Q5" i="22" s="1"/>
  <c r="L5" i="22"/>
  <c r="M5" i="22" s="1"/>
  <c r="H5" i="22"/>
  <c r="I5" i="22" s="1"/>
  <c r="D5" i="22"/>
  <c r="C5" i="22" s="1"/>
  <c r="A3" i="22"/>
  <c r="A4" i="22" s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D235" i="4"/>
  <c r="D209" i="4"/>
  <c r="D181" i="4"/>
  <c r="D113" i="4"/>
  <c r="D94" i="4"/>
  <c r="D71" i="4"/>
  <c r="D54" i="4"/>
  <c r="D36" i="4"/>
  <c r="D14" i="4"/>
  <c r="C19" i="22" l="1"/>
  <c r="D19" i="22"/>
  <c r="C19" i="23"/>
  <c r="D19" i="23"/>
  <c r="E19" i="21"/>
  <c r="T18" i="21"/>
  <c r="U18" i="21" s="1"/>
  <c r="P18" i="21"/>
  <c r="Q18" i="21" s="1"/>
  <c r="L18" i="21"/>
  <c r="M18" i="21" s="1"/>
  <c r="H18" i="21"/>
  <c r="I18" i="21" s="1"/>
  <c r="D18" i="21"/>
  <c r="C18" i="21" s="1"/>
  <c r="W17" i="21"/>
  <c r="T17" i="21"/>
  <c r="U17" i="21" s="1"/>
  <c r="P17" i="21"/>
  <c r="Q17" i="21" s="1"/>
  <c r="L17" i="21"/>
  <c r="M17" i="21" s="1"/>
  <c r="H17" i="21"/>
  <c r="I17" i="21" s="1"/>
  <c r="D17" i="21"/>
  <c r="C17" i="21" s="1"/>
  <c r="W16" i="21"/>
  <c r="T16" i="21"/>
  <c r="U16" i="21" s="1"/>
  <c r="P16" i="21"/>
  <c r="Q16" i="21" s="1"/>
  <c r="L16" i="21"/>
  <c r="M16" i="21" s="1"/>
  <c r="H16" i="21"/>
  <c r="I16" i="21" s="1"/>
  <c r="D16" i="21"/>
  <c r="C16" i="21" s="1"/>
  <c r="W15" i="21"/>
  <c r="T15" i="21"/>
  <c r="U15" i="21" s="1"/>
  <c r="P15" i="21"/>
  <c r="Q15" i="21" s="1"/>
  <c r="L15" i="21"/>
  <c r="M15" i="21" s="1"/>
  <c r="H15" i="21"/>
  <c r="I15" i="21" s="1"/>
  <c r="D13" i="21"/>
  <c r="C13" i="21" s="1"/>
  <c r="W4" i="21"/>
  <c r="T4" i="21"/>
  <c r="U4" i="21" s="1"/>
  <c r="P4" i="21"/>
  <c r="Q4" i="21" s="1"/>
  <c r="L4" i="21"/>
  <c r="M4" i="21" s="1"/>
  <c r="H4" i="21"/>
  <c r="I4" i="21" s="1"/>
  <c r="D12" i="21"/>
  <c r="C12" i="21" s="1"/>
  <c r="W5" i="21"/>
  <c r="T5" i="21"/>
  <c r="U5" i="21" s="1"/>
  <c r="P5" i="21"/>
  <c r="Q5" i="21" s="1"/>
  <c r="L5" i="21"/>
  <c r="M5" i="21" s="1"/>
  <c r="H5" i="21"/>
  <c r="I5" i="21" s="1"/>
  <c r="D7" i="21"/>
  <c r="C7" i="21" s="1"/>
  <c r="W10" i="21"/>
  <c r="T10" i="21"/>
  <c r="U10" i="21" s="1"/>
  <c r="P10" i="21"/>
  <c r="Q10" i="21" s="1"/>
  <c r="L10" i="21"/>
  <c r="M10" i="21" s="1"/>
  <c r="H10" i="21"/>
  <c r="I10" i="21" s="1"/>
  <c r="D15" i="21"/>
  <c r="C15" i="21" s="1"/>
  <c r="W14" i="21"/>
  <c r="T14" i="21"/>
  <c r="U14" i="21" s="1"/>
  <c r="P14" i="21"/>
  <c r="Q14" i="21" s="1"/>
  <c r="L14" i="21"/>
  <c r="M14" i="21" s="1"/>
  <c r="H14" i="21"/>
  <c r="I14" i="21" s="1"/>
  <c r="D6" i="21"/>
  <c r="C6" i="21" s="1"/>
  <c r="W13" i="21"/>
  <c r="T13" i="21"/>
  <c r="U13" i="21" s="1"/>
  <c r="P13" i="21"/>
  <c r="Q13" i="21" s="1"/>
  <c r="L13" i="21"/>
  <c r="M13" i="21" s="1"/>
  <c r="H13" i="21"/>
  <c r="I13" i="21" s="1"/>
  <c r="D14" i="21"/>
  <c r="C14" i="21" s="1"/>
  <c r="W9" i="21"/>
  <c r="T9" i="21"/>
  <c r="U9" i="21" s="1"/>
  <c r="P9" i="21"/>
  <c r="Q9" i="21" s="1"/>
  <c r="L9" i="21"/>
  <c r="M9" i="21" s="1"/>
  <c r="H9" i="21"/>
  <c r="I9" i="21" s="1"/>
  <c r="D4" i="21"/>
  <c r="C4" i="21" s="1"/>
  <c r="W7" i="21"/>
  <c r="T7" i="21"/>
  <c r="U7" i="21" s="1"/>
  <c r="P7" i="21"/>
  <c r="Q7" i="21" s="1"/>
  <c r="L7" i="21"/>
  <c r="M7" i="21" s="1"/>
  <c r="H7" i="21"/>
  <c r="I7" i="21" s="1"/>
  <c r="D11" i="21"/>
  <c r="C11" i="21" s="1"/>
  <c r="W6" i="21"/>
  <c r="T6" i="21"/>
  <c r="U6" i="21" s="1"/>
  <c r="P6" i="21"/>
  <c r="Q6" i="21" s="1"/>
  <c r="L6" i="21"/>
  <c r="M6" i="21" s="1"/>
  <c r="H6" i="21"/>
  <c r="I6" i="21" s="1"/>
  <c r="D10" i="21"/>
  <c r="C10" i="21" s="1"/>
  <c r="W12" i="21"/>
  <c r="T12" i="21"/>
  <c r="U12" i="21" s="1"/>
  <c r="P12" i="21"/>
  <c r="Q12" i="21" s="1"/>
  <c r="L12" i="21"/>
  <c r="M12" i="21" s="1"/>
  <c r="H12" i="21"/>
  <c r="I12" i="21" s="1"/>
  <c r="D5" i="21"/>
  <c r="C5" i="21" s="1"/>
  <c r="W3" i="21"/>
  <c r="T3" i="21"/>
  <c r="U3" i="21" s="1"/>
  <c r="P3" i="21"/>
  <c r="Q3" i="21" s="1"/>
  <c r="L3" i="21"/>
  <c r="M3" i="21" s="1"/>
  <c r="H3" i="21"/>
  <c r="I3" i="21" s="1"/>
  <c r="D3" i="21"/>
  <c r="C3" i="21" s="1"/>
  <c r="W11" i="21"/>
  <c r="T11" i="21"/>
  <c r="U11" i="21" s="1"/>
  <c r="P11" i="21"/>
  <c r="Q11" i="21" s="1"/>
  <c r="L11" i="21"/>
  <c r="M11" i="21" s="1"/>
  <c r="H11" i="21"/>
  <c r="I11" i="21" s="1"/>
  <c r="D8" i="21"/>
  <c r="C8" i="21" s="1"/>
  <c r="W8" i="21"/>
  <c r="T8" i="21"/>
  <c r="U8" i="21" s="1"/>
  <c r="P8" i="21"/>
  <c r="Q8" i="21" s="1"/>
  <c r="L8" i="21"/>
  <c r="M8" i="21" s="1"/>
  <c r="H8" i="21"/>
  <c r="I8" i="21" s="1"/>
  <c r="D9" i="21"/>
  <c r="C9" i="21" s="1"/>
  <c r="A3" i="21"/>
  <c r="A4" i="21" s="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D257" i="4"/>
  <c r="D234" i="4"/>
  <c r="D208" i="4"/>
  <c r="D180" i="4"/>
  <c r="D135" i="4"/>
  <c r="D112" i="4"/>
  <c r="D93" i="4"/>
  <c r="D70" i="4"/>
  <c r="D53" i="4"/>
  <c r="D35" i="4"/>
  <c r="D13" i="4"/>
  <c r="E19" i="20"/>
  <c r="T18" i="20"/>
  <c r="U18" i="20" s="1"/>
  <c r="P18" i="20"/>
  <c r="Q18" i="20" s="1"/>
  <c r="L18" i="20"/>
  <c r="M18" i="20" s="1"/>
  <c r="H18" i="20"/>
  <c r="I18" i="20" s="1"/>
  <c r="D18" i="20"/>
  <c r="C18" i="20" s="1"/>
  <c r="W17" i="20"/>
  <c r="T17" i="20"/>
  <c r="U17" i="20" s="1"/>
  <c r="P17" i="20"/>
  <c r="Q17" i="20" s="1"/>
  <c r="L17" i="20"/>
  <c r="M17" i="20" s="1"/>
  <c r="H17" i="20"/>
  <c r="I17" i="20" s="1"/>
  <c r="D17" i="20"/>
  <c r="C17" i="20" s="1"/>
  <c r="W16" i="20"/>
  <c r="T16" i="20"/>
  <c r="U16" i="20" s="1"/>
  <c r="P16" i="20"/>
  <c r="Q16" i="20" s="1"/>
  <c r="L16" i="20"/>
  <c r="M16" i="20" s="1"/>
  <c r="H16" i="20"/>
  <c r="I16" i="20" s="1"/>
  <c r="D16" i="20"/>
  <c r="C16" i="20" s="1"/>
  <c r="W11" i="20"/>
  <c r="T10" i="20"/>
  <c r="U10" i="20" s="1"/>
  <c r="P10" i="20"/>
  <c r="Q10" i="20" s="1"/>
  <c r="L10" i="20"/>
  <c r="M10" i="20" s="1"/>
  <c r="H10" i="20"/>
  <c r="I10" i="20" s="1"/>
  <c r="D10" i="20"/>
  <c r="C10" i="20" s="1"/>
  <c r="W6" i="20"/>
  <c r="T14" i="20"/>
  <c r="U14" i="20" s="1"/>
  <c r="P14" i="20"/>
  <c r="Q14" i="20" s="1"/>
  <c r="L14" i="20"/>
  <c r="M14" i="20" s="1"/>
  <c r="H14" i="20"/>
  <c r="I14" i="20" s="1"/>
  <c r="D14" i="20"/>
  <c r="C14" i="20" s="1"/>
  <c r="W4" i="20"/>
  <c r="T8" i="20"/>
  <c r="U8" i="20" s="1"/>
  <c r="P8" i="20"/>
  <c r="Q8" i="20" s="1"/>
  <c r="L8" i="20"/>
  <c r="M8" i="20" s="1"/>
  <c r="H8" i="20"/>
  <c r="I8" i="20" s="1"/>
  <c r="D8" i="20"/>
  <c r="C8" i="20" s="1"/>
  <c r="W5" i="20"/>
  <c r="T11" i="20"/>
  <c r="U11" i="20" s="1"/>
  <c r="P11" i="20"/>
  <c r="Q11" i="20" s="1"/>
  <c r="L11" i="20"/>
  <c r="M11" i="20" s="1"/>
  <c r="H11" i="20"/>
  <c r="I11" i="20" s="1"/>
  <c r="D11" i="20"/>
  <c r="C11" i="20" s="1"/>
  <c r="W8" i="20"/>
  <c r="T13" i="20"/>
  <c r="U13" i="20" s="1"/>
  <c r="P13" i="20"/>
  <c r="Q13" i="20" s="1"/>
  <c r="L13" i="20"/>
  <c r="M13" i="20" s="1"/>
  <c r="H13" i="20"/>
  <c r="I13" i="20" s="1"/>
  <c r="D13" i="20"/>
  <c r="C13" i="20" s="1"/>
  <c r="W15" i="20"/>
  <c r="T12" i="20"/>
  <c r="U12" i="20" s="1"/>
  <c r="P12" i="20"/>
  <c r="Q12" i="20" s="1"/>
  <c r="L12" i="20"/>
  <c r="M12" i="20" s="1"/>
  <c r="H12" i="20"/>
  <c r="I12" i="20" s="1"/>
  <c r="D12" i="20"/>
  <c r="C12" i="20" s="1"/>
  <c r="W13" i="20"/>
  <c r="T9" i="20"/>
  <c r="U9" i="20" s="1"/>
  <c r="P9" i="20"/>
  <c r="Q9" i="20" s="1"/>
  <c r="L9" i="20"/>
  <c r="M9" i="20" s="1"/>
  <c r="H9" i="20"/>
  <c r="I9" i="20" s="1"/>
  <c r="D9" i="20"/>
  <c r="C9" i="20" s="1"/>
  <c r="W14" i="20"/>
  <c r="T6" i="20"/>
  <c r="U6" i="20" s="1"/>
  <c r="P6" i="20"/>
  <c r="Q6" i="20" s="1"/>
  <c r="L6" i="20"/>
  <c r="M6" i="20" s="1"/>
  <c r="H6" i="20"/>
  <c r="I6" i="20" s="1"/>
  <c r="D6" i="20"/>
  <c r="C6" i="20" s="1"/>
  <c r="W7" i="20"/>
  <c r="T5" i="20"/>
  <c r="U5" i="20" s="1"/>
  <c r="P5" i="20"/>
  <c r="Q5" i="20" s="1"/>
  <c r="L5" i="20"/>
  <c r="M5" i="20" s="1"/>
  <c r="H5" i="20"/>
  <c r="I5" i="20" s="1"/>
  <c r="D5" i="20"/>
  <c r="C5" i="20" s="1"/>
  <c r="W9" i="20"/>
  <c r="T3" i="20"/>
  <c r="U3" i="20" s="1"/>
  <c r="P3" i="20"/>
  <c r="Q3" i="20" s="1"/>
  <c r="L3" i="20"/>
  <c r="M3" i="20" s="1"/>
  <c r="H3" i="20"/>
  <c r="I3" i="20" s="1"/>
  <c r="D3" i="20"/>
  <c r="W12" i="20"/>
  <c r="T7" i="20"/>
  <c r="U7" i="20" s="1"/>
  <c r="P7" i="20"/>
  <c r="Q7" i="20" s="1"/>
  <c r="L7" i="20"/>
  <c r="M7" i="20" s="1"/>
  <c r="H7" i="20"/>
  <c r="I7" i="20" s="1"/>
  <c r="D7" i="20"/>
  <c r="C7" i="20" s="1"/>
  <c r="W3" i="20"/>
  <c r="T4" i="20"/>
  <c r="U4" i="20" s="1"/>
  <c r="P4" i="20"/>
  <c r="Q4" i="20" s="1"/>
  <c r="L4" i="20"/>
  <c r="M4" i="20" s="1"/>
  <c r="H4" i="20"/>
  <c r="I4" i="20" s="1"/>
  <c r="D4" i="20"/>
  <c r="C4" i="20" s="1"/>
  <c r="W10" i="20"/>
  <c r="T15" i="20"/>
  <c r="U15" i="20" s="1"/>
  <c r="P15" i="20"/>
  <c r="Q15" i="20" s="1"/>
  <c r="L15" i="20"/>
  <c r="M15" i="20" s="1"/>
  <c r="H15" i="20"/>
  <c r="I15" i="20" s="1"/>
  <c r="D15" i="20"/>
  <c r="C15" i="20" s="1"/>
  <c r="D233" i="4"/>
  <c r="D207" i="4"/>
  <c r="D179" i="4"/>
  <c r="D156" i="4"/>
  <c r="D134" i="4"/>
  <c r="D111" i="4"/>
  <c r="D92" i="4"/>
  <c r="D69" i="4"/>
  <c r="D52" i="4"/>
  <c r="D51" i="4"/>
  <c r="D34" i="4"/>
  <c r="D12" i="4"/>
  <c r="T18" i="19"/>
  <c r="U18" i="19" s="1"/>
  <c r="P18" i="19"/>
  <c r="Q18" i="19" s="1"/>
  <c r="L18" i="19"/>
  <c r="M18" i="19" s="1"/>
  <c r="H18" i="19"/>
  <c r="I18" i="19" s="1"/>
  <c r="D18" i="19"/>
  <c r="C18" i="19" s="1"/>
  <c r="W17" i="19"/>
  <c r="T17" i="19"/>
  <c r="U17" i="19" s="1"/>
  <c r="P17" i="19"/>
  <c r="Q17" i="19" s="1"/>
  <c r="L17" i="19"/>
  <c r="M17" i="19" s="1"/>
  <c r="H17" i="19"/>
  <c r="I17" i="19" s="1"/>
  <c r="D17" i="19"/>
  <c r="C17" i="19" s="1"/>
  <c r="W16" i="19"/>
  <c r="T16" i="19"/>
  <c r="U16" i="19" s="1"/>
  <c r="P16" i="19"/>
  <c r="Q16" i="19" s="1"/>
  <c r="L16" i="19"/>
  <c r="M16" i="19" s="1"/>
  <c r="H16" i="19"/>
  <c r="I16" i="19" s="1"/>
  <c r="D16" i="19"/>
  <c r="C16" i="19" s="1"/>
  <c r="W14" i="19"/>
  <c r="T14" i="19"/>
  <c r="U14" i="19" s="1"/>
  <c r="P14" i="19"/>
  <c r="Q14" i="19" s="1"/>
  <c r="L14" i="19"/>
  <c r="M14" i="19" s="1"/>
  <c r="H14" i="19"/>
  <c r="I14" i="19" s="1"/>
  <c r="D14" i="19"/>
  <c r="C14" i="19" s="1"/>
  <c r="W6" i="19"/>
  <c r="T8" i="19"/>
  <c r="U8" i="19" s="1"/>
  <c r="P8" i="19"/>
  <c r="Q8" i="19" s="1"/>
  <c r="L8" i="19"/>
  <c r="M8" i="19" s="1"/>
  <c r="H8" i="19"/>
  <c r="I8" i="19" s="1"/>
  <c r="D8" i="19"/>
  <c r="C8" i="19" s="1"/>
  <c r="W3" i="19"/>
  <c r="T3" i="19"/>
  <c r="U3" i="19" s="1"/>
  <c r="P3" i="19"/>
  <c r="Q3" i="19" s="1"/>
  <c r="L3" i="19"/>
  <c r="M3" i="19" s="1"/>
  <c r="H3" i="19"/>
  <c r="I3" i="19" s="1"/>
  <c r="D3" i="19"/>
  <c r="C3" i="19" s="1"/>
  <c r="W5" i="19"/>
  <c r="T6" i="19"/>
  <c r="U6" i="19" s="1"/>
  <c r="P6" i="19"/>
  <c r="Q6" i="19" s="1"/>
  <c r="L6" i="19"/>
  <c r="M6" i="19" s="1"/>
  <c r="H6" i="19"/>
  <c r="I6" i="19" s="1"/>
  <c r="D6" i="19"/>
  <c r="C6" i="19" s="1"/>
  <c r="W15" i="19"/>
  <c r="T15" i="19"/>
  <c r="U15" i="19" s="1"/>
  <c r="P15" i="19"/>
  <c r="Q15" i="19" s="1"/>
  <c r="L15" i="19"/>
  <c r="M15" i="19" s="1"/>
  <c r="H15" i="19"/>
  <c r="I15" i="19" s="1"/>
  <c r="D15" i="19"/>
  <c r="C15" i="19" s="1"/>
  <c r="W10" i="19"/>
  <c r="T13" i="19"/>
  <c r="U13" i="19" s="1"/>
  <c r="P13" i="19"/>
  <c r="Q13" i="19" s="1"/>
  <c r="L13" i="19"/>
  <c r="M13" i="19" s="1"/>
  <c r="H13" i="19"/>
  <c r="I13" i="19" s="1"/>
  <c r="D13" i="19"/>
  <c r="C13" i="19" s="1"/>
  <c r="W13" i="19"/>
  <c r="T11" i="19"/>
  <c r="U11" i="19" s="1"/>
  <c r="P11" i="19"/>
  <c r="Q11" i="19" s="1"/>
  <c r="L11" i="19"/>
  <c r="M11" i="19" s="1"/>
  <c r="H11" i="19"/>
  <c r="I11" i="19" s="1"/>
  <c r="D11" i="19"/>
  <c r="C11" i="19" s="1"/>
  <c r="W9" i="19"/>
  <c r="T10" i="19"/>
  <c r="U10" i="19" s="1"/>
  <c r="P10" i="19"/>
  <c r="Q10" i="19" s="1"/>
  <c r="L10" i="19"/>
  <c r="M10" i="19" s="1"/>
  <c r="H10" i="19"/>
  <c r="I10" i="19" s="1"/>
  <c r="D10" i="19"/>
  <c r="C10" i="19" s="1"/>
  <c r="W4" i="19"/>
  <c r="T4" i="19"/>
  <c r="U4" i="19" s="1"/>
  <c r="P4" i="19"/>
  <c r="Q4" i="19" s="1"/>
  <c r="L4" i="19"/>
  <c r="M4" i="19" s="1"/>
  <c r="H4" i="19"/>
  <c r="I4" i="19" s="1"/>
  <c r="D4" i="19"/>
  <c r="C4" i="19" s="1"/>
  <c r="W12" i="19"/>
  <c r="T7" i="19"/>
  <c r="U7" i="19" s="1"/>
  <c r="P7" i="19"/>
  <c r="Q7" i="19" s="1"/>
  <c r="L7" i="19"/>
  <c r="M7" i="19" s="1"/>
  <c r="H7" i="19"/>
  <c r="I7" i="19" s="1"/>
  <c r="D7" i="19"/>
  <c r="C7" i="19" s="1"/>
  <c r="W7" i="19"/>
  <c r="T5" i="19"/>
  <c r="U5" i="19" s="1"/>
  <c r="P5" i="19"/>
  <c r="Q5" i="19" s="1"/>
  <c r="L5" i="19"/>
  <c r="M5" i="19" s="1"/>
  <c r="H5" i="19"/>
  <c r="I5" i="19" s="1"/>
  <c r="D5" i="19"/>
  <c r="C5" i="19" s="1"/>
  <c r="W8" i="19"/>
  <c r="T9" i="19"/>
  <c r="U9" i="19" s="1"/>
  <c r="P9" i="19"/>
  <c r="Q9" i="19" s="1"/>
  <c r="L9" i="19"/>
  <c r="M9" i="19" s="1"/>
  <c r="H9" i="19"/>
  <c r="I9" i="19" s="1"/>
  <c r="D9" i="19"/>
  <c r="C9" i="19" s="1"/>
  <c r="W11" i="19"/>
  <c r="T12" i="19"/>
  <c r="U12" i="19" s="1"/>
  <c r="P12" i="19"/>
  <c r="Q12" i="19" s="1"/>
  <c r="L12" i="19"/>
  <c r="M12" i="19" s="1"/>
  <c r="H12" i="19"/>
  <c r="I12" i="19" s="1"/>
  <c r="D12" i="19"/>
  <c r="A3" i="19"/>
  <c r="A4" i="19" s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D18" i="18"/>
  <c r="C18" i="18" s="1"/>
  <c r="D17" i="18"/>
  <c r="C17" i="18" s="1"/>
  <c r="D16" i="18"/>
  <c r="C16" i="18" s="1"/>
  <c r="D15" i="18"/>
  <c r="C15" i="18" s="1"/>
  <c r="D256" i="4"/>
  <c r="D232" i="4"/>
  <c r="D206" i="4"/>
  <c r="D178" i="4"/>
  <c r="D155" i="4"/>
  <c r="D133" i="4"/>
  <c r="D110" i="4"/>
  <c r="D91" i="4"/>
  <c r="D68" i="4"/>
  <c r="D33" i="4"/>
  <c r="D11" i="4"/>
  <c r="D279" i="4"/>
  <c r="D231" i="4"/>
  <c r="D205" i="4"/>
  <c r="D177" i="4"/>
  <c r="D154" i="4"/>
  <c r="D132" i="4"/>
  <c r="D67" i="4"/>
  <c r="D10" i="4"/>
  <c r="W4" i="18"/>
  <c r="T4" i="18"/>
  <c r="U4" i="18" s="1"/>
  <c r="P4" i="18"/>
  <c r="Q4" i="18" s="1"/>
  <c r="L4" i="18"/>
  <c r="M4" i="18" s="1"/>
  <c r="H4" i="18"/>
  <c r="I4" i="18" s="1"/>
  <c r="D4" i="18"/>
  <c r="C4" i="18" s="1"/>
  <c r="T18" i="18"/>
  <c r="U18" i="18" s="1"/>
  <c r="P18" i="18"/>
  <c r="Q18" i="18" s="1"/>
  <c r="L18" i="18"/>
  <c r="M18" i="18" s="1"/>
  <c r="H18" i="18"/>
  <c r="I18" i="18" s="1"/>
  <c r="W16" i="18"/>
  <c r="T16" i="18"/>
  <c r="U16" i="18" s="1"/>
  <c r="P16" i="18"/>
  <c r="Q16" i="18" s="1"/>
  <c r="L16" i="18"/>
  <c r="M16" i="18" s="1"/>
  <c r="H16" i="18"/>
  <c r="I16" i="18" s="1"/>
  <c r="W11" i="18"/>
  <c r="T11" i="18"/>
  <c r="U11" i="18" s="1"/>
  <c r="P11" i="18"/>
  <c r="Q11" i="18" s="1"/>
  <c r="L11" i="18"/>
  <c r="M11" i="18" s="1"/>
  <c r="H11" i="18"/>
  <c r="I11" i="18" s="1"/>
  <c r="D11" i="18"/>
  <c r="C11" i="18" s="1"/>
  <c r="W3" i="18"/>
  <c r="T3" i="18"/>
  <c r="U3" i="18" s="1"/>
  <c r="P3" i="18"/>
  <c r="Q3" i="18" s="1"/>
  <c r="L3" i="18"/>
  <c r="M3" i="18" s="1"/>
  <c r="H3" i="18"/>
  <c r="I3" i="18" s="1"/>
  <c r="D3" i="18"/>
  <c r="C3" i="18" s="1"/>
  <c r="W6" i="18"/>
  <c r="T6" i="18"/>
  <c r="U6" i="18" s="1"/>
  <c r="P6" i="18"/>
  <c r="Q6" i="18" s="1"/>
  <c r="L6" i="18"/>
  <c r="M6" i="18" s="1"/>
  <c r="H6" i="18"/>
  <c r="I6" i="18" s="1"/>
  <c r="D6" i="18"/>
  <c r="C6" i="18" s="1"/>
  <c r="W9" i="18"/>
  <c r="T9" i="18"/>
  <c r="U9" i="18" s="1"/>
  <c r="P9" i="18"/>
  <c r="Q9" i="18" s="1"/>
  <c r="L9" i="18"/>
  <c r="M9" i="18" s="1"/>
  <c r="H9" i="18"/>
  <c r="I9" i="18" s="1"/>
  <c r="D9" i="18"/>
  <c r="C9" i="18" s="1"/>
  <c r="W15" i="18"/>
  <c r="T15" i="18"/>
  <c r="U15" i="18" s="1"/>
  <c r="P15" i="18"/>
  <c r="Q15" i="18" s="1"/>
  <c r="L15" i="18"/>
  <c r="M15" i="18" s="1"/>
  <c r="H15" i="18"/>
  <c r="I15" i="18" s="1"/>
  <c r="W5" i="18"/>
  <c r="T5" i="18"/>
  <c r="U5" i="18" s="1"/>
  <c r="P5" i="18"/>
  <c r="Q5" i="18" s="1"/>
  <c r="L5" i="18"/>
  <c r="M5" i="18" s="1"/>
  <c r="H5" i="18"/>
  <c r="I5" i="18" s="1"/>
  <c r="D5" i="18"/>
  <c r="C5" i="18" s="1"/>
  <c r="W13" i="18"/>
  <c r="T13" i="18"/>
  <c r="U13" i="18" s="1"/>
  <c r="P13" i="18"/>
  <c r="Q13" i="18" s="1"/>
  <c r="L13" i="18"/>
  <c r="M13" i="18" s="1"/>
  <c r="H13" i="18"/>
  <c r="I13" i="18" s="1"/>
  <c r="D13" i="18"/>
  <c r="C13" i="18" s="1"/>
  <c r="W17" i="18"/>
  <c r="T17" i="18"/>
  <c r="U17" i="18" s="1"/>
  <c r="P17" i="18"/>
  <c r="Q17" i="18" s="1"/>
  <c r="L17" i="18"/>
  <c r="M17" i="18" s="1"/>
  <c r="H17" i="18"/>
  <c r="I17" i="18" s="1"/>
  <c r="W7" i="18"/>
  <c r="T7" i="18"/>
  <c r="U7" i="18" s="1"/>
  <c r="P7" i="18"/>
  <c r="Q7" i="18" s="1"/>
  <c r="L7" i="18"/>
  <c r="M7" i="18" s="1"/>
  <c r="H7" i="18"/>
  <c r="I7" i="18" s="1"/>
  <c r="D7" i="18"/>
  <c r="C7" i="18" s="1"/>
  <c r="T12" i="18"/>
  <c r="U12" i="18" s="1"/>
  <c r="P12" i="18"/>
  <c r="Q12" i="18" s="1"/>
  <c r="L12" i="18"/>
  <c r="M12" i="18" s="1"/>
  <c r="H12" i="18"/>
  <c r="I12" i="18" s="1"/>
  <c r="D12" i="18"/>
  <c r="C12" i="18" s="1"/>
  <c r="W10" i="18"/>
  <c r="T10" i="18"/>
  <c r="U10" i="18" s="1"/>
  <c r="P10" i="18"/>
  <c r="Q10" i="18" s="1"/>
  <c r="L10" i="18"/>
  <c r="M10" i="18" s="1"/>
  <c r="H10" i="18"/>
  <c r="I10" i="18" s="1"/>
  <c r="D10" i="18"/>
  <c r="C10" i="18" s="1"/>
  <c r="W14" i="18"/>
  <c r="T14" i="18"/>
  <c r="U14" i="18" s="1"/>
  <c r="P14" i="18"/>
  <c r="Q14" i="18" s="1"/>
  <c r="L14" i="18"/>
  <c r="M14" i="18" s="1"/>
  <c r="H14" i="18"/>
  <c r="I14" i="18" s="1"/>
  <c r="D14" i="18"/>
  <c r="C14" i="18" s="1"/>
  <c r="W8" i="18"/>
  <c r="T8" i="18"/>
  <c r="U8" i="18" s="1"/>
  <c r="P8" i="18"/>
  <c r="Q8" i="18" s="1"/>
  <c r="L8" i="18"/>
  <c r="M8" i="18" s="1"/>
  <c r="H8" i="18"/>
  <c r="I8" i="18" s="1"/>
  <c r="D8" i="18"/>
  <c r="C8" i="18" s="1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D10" i="17"/>
  <c r="C10" i="17" s="1"/>
  <c r="T10" i="17"/>
  <c r="U10" i="17" s="1"/>
  <c r="P10" i="17"/>
  <c r="Q10" i="17" s="1"/>
  <c r="L10" i="17"/>
  <c r="M10" i="17" s="1"/>
  <c r="H10" i="17"/>
  <c r="I10" i="17" s="1"/>
  <c r="W10" i="17"/>
  <c r="E18" i="15"/>
  <c r="E18" i="16"/>
  <c r="E19" i="17"/>
  <c r="D278" i="4"/>
  <c r="D230" i="4"/>
  <c r="D204" i="4"/>
  <c r="D176" i="4"/>
  <c r="D153" i="4"/>
  <c r="D131" i="4"/>
  <c r="D109" i="4"/>
  <c r="D90" i="4"/>
  <c r="D66" i="4"/>
  <c r="D50" i="4"/>
  <c r="D32" i="4"/>
  <c r="W16" i="17"/>
  <c r="T16" i="17"/>
  <c r="U16" i="17" s="1"/>
  <c r="P16" i="17"/>
  <c r="Q16" i="17" s="1"/>
  <c r="L16" i="17"/>
  <c r="M16" i="17" s="1"/>
  <c r="H16" i="17"/>
  <c r="I16" i="17" s="1"/>
  <c r="D16" i="17"/>
  <c r="C16" i="17" s="1"/>
  <c r="W11" i="17"/>
  <c r="T11" i="17"/>
  <c r="U11" i="17" s="1"/>
  <c r="P11" i="17"/>
  <c r="Q11" i="17" s="1"/>
  <c r="L11" i="17"/>
  <c r="M11" i="17" s="1"/>
  <c r="H11" i="17"/>
  <c r="I11" i="17" s="1"/>
  <c r="D11" i="17"/>
  <c r="C11" i="17" s="1"/>
  <c r="T17" i="17"/>
  <c r="U17" i="17" s="1"/>
  <c r="P17" i="17"/>
  <c r="Q17" i="17" s="1"/>
  <c r="L17" i="17"/>
  <c r="M17" i="17" s="1"/>
  <c r="H17" i="17"/>
  <c r="I17" i="17" s="1"/>
  <c r="D17" i="17"/>
  <c r="C17" i="17" s="1"/>
  <c r="W15" i="17"/>
  <c r="T15" i="17"/>
  <c r="U15" i="17" s="1"/>
  <c r="P15" i="17"/>
  <c r="Q15" i="17" s="1"/>
  <c r="L15" i="17"/>
  <c r="M15" i="17" s="1"/>
  <c r="H15" i="17"/>
  <c r="I15" i="17" s="1"/>
  <c r="D15" i="17"/>
  <c r="C15" i="17" s="1"/>
  <c r="W18" i="17"/>
  <c r="T18" i="17"/>
  <c r="U18" i="17" s="1"/>
  <c r="P18" i="17"/>
  <c r="Q18" i="17" s="1"/>
  <c r="L18" i="17"/>
  <c r="M18" i="17" s="1"/>
  <c r="H18" i="17"/>
  <c r="I18" i="17" s="1"/>
  <c r="D18" i="17"/>
  <c r="C18" i="17" s="1"/>
  <c r="W14" i="17"/>
  <c r="T14" i="17"/>
  <c r="U14" i="17" s="1"/>
  <c r="P14" i="17"/>
  <c r="Q14" i="17" s="1"/>
  <c r="L14" i="17"/>
  <c r="M14" i="17" s="1"/>
  <c r="H14" i="17"/>
  <c r="I14" i="17" s="1"/>
  <c r="D14" i="17"/>
  <c r="C14" i="17" s="1"/>
  <c r="W4" i="17"/>
  <c r="T4" i="17"/>
  <c r="U4" i="17" s="1"/>
  <c r="P4" i="17"/>
  <c r="Q4" i="17" s="1"/>
  <c r="L4" i="17"/>
  <c r="M4" i="17" s="1"/>
  <c r="H4" i="17"/>
  <c r="I4" i="17" s="1"/>
  <c r="D4" i="17"/>
  <c r="C4" i="17" s="1"/>
  <c r="W3" i="17"/>
  <c r="T3" i="17"/>
  <c r="U3" i="17" s="1"/>
  <c r="P3" i="17"/>
  <c r="Q3" i="17" s="1"/>
  <c r="L3" i="17"/>
  <c r="M3" i="17" s="1"/>
  <c r="H3" i="17"/>
  <c r="I3" i="17" s="1"/>
  <c r="D3" i="17"/>
  <c r="C3" i="17" s="1"/>
  <c r="W5" i="17"/>
  <c r="T5" i="17"/>
  <c r="U5" i="17" s="1"/>
  <c r="P5" i="17"/>
  <c r="Q5" i="17" s="1"/>
  <c r="L5" i="17"/>
  <c r="M5" i="17" s="1"/>
  <c r="H5" i="17"/>
  <c r="I5" i="17" s="1"/>
  <c r="D5" i="17"/>
  <c r="C5" i="17" s="1"/>
  <c r="W13" i="17"/>
  <c r="T13" i="17"/>
  <c r="U13" i="17" s="1"/>
  <c r="P13" i="17"/>
  <c r="Q13" i="17" s="1"/>
  <c r="L13" i="17"/>
  <c r="M13" i="17" s="1"/>
  <c r="H13" i="17"/>
  <c r="I13" i="17" s="1"/>
  <c r="D13" i="17"/>
  <c r="C13" i="17" s="1"/>
  <c r="W12" i="17"/>
  <c r="T12" i="17"/>
  <c r="U12" i="17" s="1"/>
  <c r="P12" i="17"/>
  <c r="Q12" i="17" s="1"/>
  <c r="L12" i="17"/>
  <c r="M12" i="17" s="1"/>
  <c r="H12" i="17"/>
  <c r="I12" i="17" s="1"/>
  <c r="D12" i="17"/>
  <c r="C12" i="17" s="1"/>
  <c r="W7" i="17"/>
  <c r="T7" i="17"/>
  <c r="U7" i="17" s="1"/>
  <c r="P7" i="17"/>
  <c r="Q7" i="17" s="1"/>
  <c r="L7" i="17"/>
  <c r="M7" i="17" s="1"/>
  <c r="H7" i="17"/>
  <c r="I7" i="17" s="1"/>
  <c r="D7" i="17"/>
  <c r="C7" i="17" s="1"/>
  <c r="W6" i="17"/>
  <c r="T6" i="17"/>
  <c r="U6" i="17" s="1"/>
  <c r="P6" i="17"/>
  <c r="Q6" i="17" s="1"/>
  <c r="L6" i="17"/>
  <c r="M6" i="17" s="1"/>
  <c r="H6" i="17"/>
  <c r="I6" i="17" s="1"/>
  <c r="D6" i="17"/>
  <c r="C6" i="17" s="1"/>
  <c r="W9" i="17"/>
  <c r="T9" i="17"/>
  <c r="U9" i="17" s="1"/>
  <c r="P9" i="17"/>
  <c r="Q9" i="17" s="1"/>
  <c r="L9" i="17"/>
  <c r="M9" i="17" s="1"/>
  <c r="H9" i="17"/>
  <c r="I9" i="17" s="1"/>
  <c r="D9" i="17"/>
  <c r="C9" i="17" s="1"/>
  <c r="W8" i="17"/>
  <c r="T8" i="17"/>
  <c r="U8" i="17" s="1"/>
  <c r="P8" i="17"/>
  <c r="Q8" i="17" s="1"/>
  <c r="L8" i="17"/>
  <c r="M8" i="17" s="1"/>
  <c r="H8" i="17"/>
  <c r="I8" i="17" s="1"/>
  <c r="D8" i="17"/>
  <c r="C8" i="17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D255" i="4"/>
  <c r="W17" i="16"/>
  <c r="T17" i="16"/>
  <c r="U17" i="16" s="1"/>
  <c r="P17" i="16"/>
  <c r="Q17" i="16" s="1"/>
  <c r="L17" i="16"/>
  <c r="M17" i="16" s="1"/>
  <c r="H17" i="16"/>
  <c r="I17" i="16" s="1"/>
  <c r="D17" i="16"/>
  <c r="C17" i="16" s="1"/>
  <c r="W4" i="16"/>
  <c r="T4" i="16"/>
  <c r="U4" i="16" s="1"/>
  <c r="P4" i="16"/>
  <c r="Q4" i="16" s="1"/>
  <c r="L4" i="16"/>
  <c r="M4" i="16" s="1"/>
  <c r="H4" i="16"/>
  <c r="I4" i="16" s="1"/>
  <c r="D4" i="16"/>
  <c r="C4" i="16" s="1"/>
  <c r="W7" i="16"/>
  <c r="T7" i="16"/>
  <c r="U7" i="16" s="1"/>
  <c r="P7" i="16"/>
  <c r="Q7" i="16" s="1"/>
  <c r="L7" i="16"/>
  <c r="M7" i="16" s="1"/>
  <c r="H7" i="16"/>
  <c r="I7" i="16" s="1"/>
  <c r="D7" i="16"/>
  <c r="C7" i="16" s="1"/>
  <c r="W6" i="16"/>
  <c r="T6" i="16"/>
  <c r="U6" i="16" s="1"/>
  <c r="P6" i="16"/>
  <c r="Q6" i="16" s="1"/>
  <c r="L6" i="16"/>
  <c r="M6" i="16" s="1"/>
  <c r="H6" i="16"/>
  <c r="I6" i="16" s="1"/>
  <c r="D6" i="16"/>
  <c r="C6" i="16" s="1"/>
  <c r="W16" i="16"/>
  <c r="T16" i="16"/>
  <c r="U16" i="16" s="1"/>
  <c r="P16" i="16"/>
  <c r="Q16" i="16" s="1"/>
  <c r="L16" i="16"/>
  <c r="M16" i="16" s="1"/>
  <c r="H16" i="16"/>
  <c r="I16" i="16" s="1"/>
  <c r="D16" i="16"/>
  <c r="C16" i="16" s="1"/>
  <c r="W11" i="16"/>
  <c r="T11" i="16"/>
  <c r="U11" i="16" s="1"/>
  <c r="P11" i="16"/>
  <c r="Q11" i="16" s="1"/>
  <c r="L11" i="16"/>
  <c r="M11" i="16" s="1"/>
  <c r="H11" i="16"/>
  <c r="I11" i="16" s="1"/>
  <c r="D11" i="16"/>
  <c r="C11" i="16" s="1"/>
  <c r="W3" i="16"/>
  <c r="T3" i="16"/>
  <c r="U3" i="16" s="1"/>
  <c r="P3" i="16"/>
  <c r="Q3" i="16" s="1"/>
  <c r="L3" i="16"/>
  <c r="M3" i="16" s="1"/>
  <c r="H3" i="16"/>
  <c r="I3" i="16" s="1"/>
  <c r="D3" i="16"/>
  <c r="C3" i="16" s="1"/>
  <c r="W13" i="16"/>
  <c r="T13" i="16"/>
  <c r="U13" i="16" s="1"/>
  <c r="P13" i="16"/>
  <c r="Q13" i="16" s="1"/>
  <c r="L13" i="16"/>
  <c r="M13" i="16" s="1"/>
  <c r="H13" i="16"/>
  <c r="I13" i="16" s="1"/>
  <c r="D13" i="16"/>
  <c r="C13" i="16" s="1"/>
  <c r="T15" i="16"/>
  <c r="U15" i="16" s="1"/>
  <c r="P15" i="16"/>
  <c r="Q15" i="16" s="1"/>
  <c r="L15" i="16"/>
  <c r="M15" i="16" s="1"/>
  <c r="H15" i="16"/>
  <c r="I15" i="16" s="1"/>
  <c r="D15" i="16"/>
  <c r="C15" i="16" s="1"/>
  <c r="W5" i="16"/>
  <c r="T5" i="16"/>
  <c r="U5" i="16" s="1"/>
  <c r="P5" i="16"/>
  <c r="Q5" i="16" s="1"/>
  <c r="L5" i="16"/>
  <c r="M5" i="16" s="1"/>
  <c r="H5" i="16"/>
  <c r="I5" i="16" s="1"/>
  <c r="D5" i="16"/>
  <c r="C5" i="16" s="1"/>
  <c r="W8" i="16"/>
  <c r="T8" i="16"/>
  <c r="U8" i="16" s="1"/>
  <c r="P8" i="16"/>
  <c r="Q8" i="16" s="1"/>
  <c r="L8" i="16"/>
  <c r="M8" i="16" s="1"/>
  <c r="H8" i="16"/>
  <c r="I8" i="16" s="1"/>
  <c r="D8" i="16"/>
  <c r="C8" i="16" s="1"/>
  <c r="W9" i="16"/>
  <c r="T9" i="16"/>
  <c r="U9" i="16" s="1"/>
  <c r="P9" i="16"/>
  <c r="Q9" i="16" s="1"/>
  <c r="L9" i="16"/>
  <c r="M9" i="16" s="1"/>
  <c r="H9" i="16"/>
  <c r="I9" i="16" s="1"/>
  <c r="D9" i="16"/>
  <c r="C9" i="16" s="1"/>
  <c r="W10" i="16"/>
  <c r="T10" i="16"/>
  <c r="U10" i="16" s="1"/>
  <c r="P10" i="16"/>
  <c r="Q10" i="16" s="1"/>
  <c r="L10" i="16"/>
  <c r="M10" i="16" s="1"/>
  <c r="H10" i="16"/>
  <c r="I10" i="16" s="1"/>
  <c r="D10" i="16"/>
  <c r="C10" i="16" s="1"/>
  <c r="W14" i="16"/>
  <c r="T14" i="16"/>
  <c r="U14" i="16" s="1"/>
  <c r="P14" i="16"/>
  <c r="Q14" i="16" s="1"/>
  <c r="L14" i="16"/>
  <c r="M14" i="16" s="1"/>
  <c r="H14" i="16"/>
  <c r="I14" i="16" s="1"/>
  <c r="D14" i="16"/>
  <c r="C14" i="16" s="1"/>
  <c r="W12" i="16"/>
  <c r="T12" i="16"/>
  <c r="U12" i="16" s="1"/>
  <c r="P12" i="16"/>
  <c r="Q12" i="16" s="1"/>
  <c r="L12" i="16"/>
  <c r="M12" i="16" s="1"/>
  <c r="H12" i="16"/>
  <c r="I12" i="16" s="1"/>
  <c r="D12" i="16"/>
  <c r="C12" i="16" s="1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D280" i="4"/>
  <c r="D277" i="4"/>
  <c r="D247" i="4"/>
  <c r="D229" i="4"/>
  <c r="D203" i="4"/>
  <c r="D130" i="4"/>
  <c r="D89" i="4"/>
  <c r="D65" i="4"/>
  <c r="D49" i="4"/>
  <c r="D31" i="4"/>
  <c r="T9" i="15"/>
  <c r="U9" i="15" s="1"/>
  <c r="P9" i="15"/>
  <c r="Q9" i="15" s="1"/>
  <c r="L9" i="15"/>
  <c r="M9" i="15" s="1"/>
  <c r="H9" i="15"/>
  <c r="I9" i="15" s="1"/>
  <c r="D9" i="15"/>
  <c r="C9" i="15" s="1"/>
  <c r="D17" i="15"/>
  <c r="C17" i="15" s="1"/>
  <c r="W11" i="15"/>
  <c r="T11" i="15"/>
  <c r="U11" i="15" s="1"/>
  <c r="P11" i="15"/>
  <c r="Q11" i="15" s="1"/>
  <c r="L11" i="15"/>
  <c r="M11" i="15" s="1"/>
  <c r="H11" i="15"/>
  <c r="I11" i="15" s="1"/>
  <c r="W5" i="15"/>
  <c r="T5" i="15"/>
  <c r="U5" i="15" s="1"/>
  <c r="P5" i="15"/>
  <c r="Q5" i="15" s="1"/>
  <c r="L5" i="15"/>
  <c r="M5" i="15" s="1"/>
  <c r="H5" i="15"/>
  <c r="I5" i="15" s="1"/>
  <c r="D13" i="15"/>
  <c r="C13" i="15" s="1"/>
  <c r="W17" i="15"/>
  <c r="T17" i="15"/>
  <c r="U17" i="15" s="1"/>
  <c r="P17" i="15"/>
  <c r="Q17" i="15" s="1"/>
  <c r="L17" i="15"/>
  <c r="M17" i="15" s="1"/>
  <c r="H17" i="15"/>
  <c r="I17" i="15" s="1"/>
  <c r="D5" i="15"/>
  <c r="C5" i="15" s="1"/>
  <c r="W4" i="15"/>
  <c r="T4" i="15"/>
  <c r="U4" i="15" s="1"/>
  <c r="P4" i="15"/>
  <c r="Q4" i="15" s="1"/>
  <c r="L4" i="15"/>
  <c r="M4" i="15" s="1"/>
  <c r="H4" i="15"/>
  <c r="I4" i="15" s="1"/>
  <c r="D11" i="15"/>
  <c r="C11" i="15" s="1"/>
  <c r="W10" i="15"/>
  <c r="T10" i="15"/>
  <c r="U10" i="15" s="1"/>
  <c r="P10" i="15"/>
  <c r="Q10" i="15" s="1"/>
  <c r="L10" i="15"/>
  <c r="M10" i="15" s="1"/>
  <c r="H10" i="15"/>
  <c r="I10" i="15" s="1"/>
  <c r="D4" i="15"/>
  <c r="C4" i="15" s="1"/>
  <c r="W16" i="15"/>
  <c r="T16" i="15"/>
  <c r="U16" i="15" s="1"/>
  <c r="P16" i="15"/>
  <c r="Q16" i="15" s="1"/>
  <c r="L16" i="15"/>
  <c r="M16" i="15" s="1"/>
  <c r="H16" i="15"/>
  <c r="I16" i="15" s="1"/>
  <c r="D8" i="15"/>
  <c r="C8" i="15" s="1"/>
  <c r="W8" i="15"/>
  <c r="T8" i="15"/>
  <c r="U8" i="15" s="1"/>
  <c r="P8" i="15"/>
  <c r="Q8" i="15" s="1"/>
  <c r="L8" i="15"/>
  <c r="M8" i="15" s="1"/>
  <c r="H8" i="15"/>
  <c r="I8" i="15" s="1"/>
  <c r="D6" i="15"/>
  <c r="C6" i="15" s="1"/>
  <c r="W12" i="15"/>
  <c r="T12" i="15"/>
  <c r="U12" i="15" s="1"/>
  <c r="P12" i="15"/>
  <c r="Q12" i="15" s="1"/>
  <c r="L12" i="15"/>
  <c r="M12" i="15" s="1"/>
  <c r="H12" i="15"/>
  <c r="I12" i="15" s="1"/>
  <c r="D14" i="15"/>
  <c r="C14" i="15" s="1"/>
  <c r="W7" i="15"/>
  <c r="T7" i="15"/>
  <c r="U7" i="15" s="1"/>
  <c r="P7" i="15"/>
  <c r="Q7" i="15" s="1"/>
  <c r="L7" i="15"/>
  <c r="M7" i="15" s="1"/>
  <c r="H7" i="15"/>
  <c r="I7" i="15" s="1"/>
  <c r="D16" i="15"/>
  <c r="C16" i="15" s="1"/>
  <c r="W15" i="15"/>
  <c r="T15" i="15"/>
  <c r="U15" i="15" s="1"/>
  <c r="P15" i="15"/>
  <c r="Q15" i="15" s="1"/>
  <c r="L15" i="15"/>
  <c r="M15" i="15" s="1"/>
  <c r="H15" i="15"/>
  <c r="I15" i="15" s="1"/>
  <c r="D15" i="15"/>
  <c r="C15" i="15" s="1"/>
  <c r="W3" i="15"/>
  <c r="T3" i="15"/>
  <c r="U3" i="15" s="1"/>
  <c r="P3" i="15"/>
  <c r="Q3" i="15" s="1"/>
  <c r="L3" i="15"/>
  <c r="M3" i="15" s="1"/>
  <c r="H3" i="15"/>
  <c r="I3" i="15" s="1"/>
  <c r="D7" i="15"/>
  <c r="C7" i="15" s="1"/>
  <c r="W13" i="15"/>
  <c r="T13" i="15"/>
  <c r="U13" i="15" s="1"/>
  <c r="P13" i="15"/>
  <c r="Q13" i="15" s="1"/>
  <c r="L13" i="15"/>
  <c r="M13" i="15" s="1"/>
  <c r="H13" i="15"/>
  <c r="I13" i="15" s="1"/>
  <c r="D12" i="15"/>
  <c r="C12" i="15" s="1"/>
  <c r="W14" i="15"/>
  <c r="T14" i="15"/>
  <c r="U14" i="15" s="1"/>
  <c r="P14" i="15"/>
  <c r="Q14" i="15" s="1"/>
  <c r="L14" i="15"/>
  <c r="M14" i="15" s="1"/>
  <c r="H14" i="15"/>
  <c r="I14" i="15" s="1"/>
  <c r="D10" i="15"/>
  <c r="C10" i="15" s="1"/>
  <c r="W6" i="15"/>
  <c r="T6" i="15"/>
  <c r="U6" i="15" s="1"/>
  <c r="P6" i="15"/>
  <c r="Q6" i="15" s="1"/>
  <c r="L6" i="15"/>
  <c r="M6" i="15" s="1"/>
  <c r="H6" i="15"/>
  <c r="I6" i="15" s="1"/>
  <c r="D3" i="15"/>
  <c r="C3" i="15" s="1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D276" i="4"/>
  <c r="D254" i="4"/>
  <c r="D228" i="4"/>
  <c r="D202" i="4"/>
  <c r="D175" i="4"/>
  <c r="D152" i="4"/>
  <c r="D108" i="4"/>
  <c r="D88" i="4"/>
  <c r="D64" i="4"/>
  <c r="D48" i="4"/>
  <c r="D30" i="4"/>
  <c r="D253" i="4"/>
  <c r="D275" i="4"/>
  <c r="D29" i="4"/>
  <c r="D63" i="4"/>
  <c r="D87" i="4"/>
  <c r="D107" i="4"/>
  <c r="D129" i="4"/>
  <c r="D151" i="4"/>
  <c r="D174" i="4"/>
  <c r="D201" i="4"/>
  <c r="D227" i="4"/>
  <c r="E19" i="14"/>
  <c r="W17" i="14"/>
  <c r="T17" i="14"/>
  <c r="U17" i="14" s="1"/>
  <c r="P17" i="14"/>
  <c r="Q17" i="14" s="1"/>
  <c r="L17" i="14"/>
  <c r="M17" i="14" s="1"/>
  <c r="H17" i="14"/>
  <c r="I17" i="14" s="1"/>
  <c r="D17" i="14"/>
  <c r="C17" i="14" s="1"/>
  <c r="W16" i="14"/>
  <c r="T16" i="14"/>
  <c r="U16" i="14" s="1"/>
  <c r="P16" i="14"/>
  <c r="Q16" i="14" s="1"/>
  <c r="L16" i="14"/>
  <c r="M16" i="14" s="1"/>
  <c r="H16" i="14"/>
  <c r="I16" i="14" s="1"/>
  <c r="D16" i="14"/>
  <c r="C16" i="14" s="1"/>
  <c r="W15" i="14"/>
  <c r="T10" i="14"/>
  <c r="U10" i="14" s="1"/>
  <c r="P10" i="14"/>
  <c r="Q10" i="14" s="1"/>
  <c r="L10" i="14"/>
  <c r="M10" i="14" s="1"/>
  <c r="H10" i="14"/>
  <c r="I10" i="14" s="1"/>
  <c r="D10" i="14"/>
  <c r="C10" i="14" s="1"/>
  <c r="W14" i="14"/>
  <c r="T15" i="14"/>
  <c r="U15" i="14" s="1"/>
  <c r="P15" i="14"/>
  <c r="Q15" i="14" s="1"/>
  <c r="L15" i="14"/>
  <c r="M15" i="14" s="1"/>
  <c r="H15" i="14"/>
  <c r="I15" i="14" s="1"/>
  <c r="D15" i="14"/>
  <c r="C15" i="14" s="1"/>
  <c r="W13" i="14"/>
  <c r="T11" i="14"/>
  <c r="U11" i="14" s="1"/>
  <c r="P11" i="14"/>
  <c r="Q11" i="14" s="1"/>
  <c r="L11" i="14"/>
  <c r="M11" i="14" s="1"/>
  <c r="H11" i="14"/>
  <c r="I11" i="14" s="1"/>
  <c r="D3" i="14"/>
  <c r="C3" i="14" s="1"/>
  <c r="W12" i="14"/>
  <c r="T9" i="14"/>
  <c r="U9" i="14" s="1"/>
  <c r="P9" i="14"/>
  <c r="Q9" i="14" s="1"/>
  <c r="L9" i="14"/>
  <c r="M9" i="14" s="1"/>
  <c r="H9" i="14"/>
  <c r="I9" i="14" s="1"/>
  <c r="D5" i="14"/>
  <c r="C5" i="14" s="1"/>
  <c r="W11" i="14"/>
  <c r="T5" i="14"/>
  <c r="U5" i="14" s="1"/>
  <c r="P5" i="14"/>
  <c r="Q5" i="14" s="1"/>
  <c r="L5" i="14"/>
  <c r="M5" i="14" s="1"/>
  <c r="H5" i="14"/>
  <c r="I5" i="14" s="1"/>
  <c r="D11" i="14"/>
  <c r="C11" i="14" s="1"/>
  <c r="W10" i="14"/>
  <c r="T3" i="14"/>
  <c r="U3" i="14" s="1"/>
  <c r="P3" i="14"/>
  <c r="Q3" i="14" s="1"/>
  <c r="L3" i="14"/>
  <c r="M3" i="14" s="1"/>
  <c r="H3" i="14"/>
  <c r="I3" i="14" s="1"/>
  <c r="D9" i="14"/>
  <c r="C9" i="14" s="1"/>
  <c r="W9" i="14"/>
  <c r="T6" i="14"/>
  <c r="U6" i="14" s="1"/>
  <c r="P6" i="14"/>
  <c r="Q6" i="14" s="1"/>
  <c r="L6" i="14"/>
  <c r="M6" i="14" s="1"/>
  <c r="H6" i="14"/>
  <c r="I6" i="14" s="1"/>
  <c r="D13" i="14"/>
  <c r="C13" i="14" s="1"/>
  <c r="W8" i="14"/>
  <c r="T13" i="14"/>
  <c r="U13" i="14" s="1"/>
  <c r="P13" i="14"/>
  <c r="Q13" i="14" s="1"/>
  <c r="L13" i="14"/>
  <c r="M13" i="14" s="1"/>
  <c r="H13" i="14"/>
  <c r="I13" i="14" s="1"/>
  <c r="D8" i="14"/>
  <c r="C8" i="14" s="1"/>
  <c r="W7" i="14"/>
  <c r="T14" i="14"/>
  <c r="U14" i="14" s="1"/>
  <c r="P14" i="14"/>
  <c r="Q14" i="14" s="1"/>
  <c r="L14" i="14"/>
  <c r="M14" i="14" s="1"/>
  <c r="H14" i="14"/>
  <c r="I14" i="14" s="1"/>
  <c r="D14" i="14"/>
  <c r="C14" i="14" s="1"/>
  <c r="W6" i="14"/>
  <c r="T7" i="14"/>
  <c r="U7" i="14" s="1"/>
  <c r="P7" i="14"/>
  <c r="Q7" i="14" s="1"/>
  <c r="L7" i="14"/>
  <c r="M7" i="14" s="1"/>
  <c r="H7" i="14"/>
  <c r="I7" i="14" s="1"/>
  <c r="D7" i="14"/>
  <c r="C7" i="14" s="1"/>
  <c r="W5" i="14"/>
  <c r="T4" i="14"/>
  <c r="U4" i="14" s="1"/>
  <c r="P4" i="14"/>
  <c r="Q4" i="14" s="1"/>
  <c r="L4" i="14"/>
  <c r="M4" i="14" s="1"/>
  <c r="H4" i="14"/>
  <c r="I4" i="14" s="1"/>
  <c r="D6" i="14"/>
  <c r="C6" i="14" s="1"/>
  <c r="W4" i="14"/>
  <c r="T12" i="14"/>
  <c r="U12" i="14" s="1"/>
  <c r="P12" i="14"/>
  <c r="Q12" i="14" s="1"/>
  <c r="L12" i="14"/>
  <c r="M12" i="14" s="1"/>
  <c r="H12" i="14"/>
  <c r="I12" i="14" s="1"/>
  <c r="D12" i="14"/>
  <c r="C12" i="14" s="1"/>
  <c r="W3" i="14"/>
  <c r="T8" i="14"/>
  <c r="U8" i="14" s="1"/>
  <c r="P8" i="14"/>
  <c r="Q8" i="14" s="1"/>
  <c r="L8" i="14"/>
  <c r="M8" i="14" s="1"/>
  <c r="H8" i="14"/>
  <c r="I8" i="14" s="1"/>
  <c r="D4" i="14"/>
  <c r="C4" i="14" s="1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D265" i="4"/>
  <c r="D226" i="4"/>
  <c r="D200" i="4"/>
  <c r="D173" i="4"/>
  <c r="D150" i="4"/>
  <c r="D128" i="4"/>
  <c r="D106" i="4"/>
  <c r="D86" i="4"/>
  <c r="D47" i="4"/>
  <c r="D28" i="4"/>
  <c r="W10" i="13"/>
  <c r="E19" i="13"/>
  <c r="W15" i="13"/>
  <c r="T11" i="13"/>
  <c r="U11" i="13" s="1"/>
  <c r="P11" i="13"/>
  <c r="Q11" i="13" s="1"/>
  <c r="L11" i="13"/>
  <c r="M11" i="13" s="1"/>
  <c r="H11" i="13"/>
  <c r="I11" i="13" s="1"/>
  <c r="D11" i="13"/>
  <c r="C11" i="13" s="1"/>
  <c r="W14" i="13"/>
  <c r="T16" i="13"/>
  <c r="U16" i="13" s="1"/>
  <c r="P16" i="13"/>
  <c r="Q16" i="13" s="1"/>
  <c r="L16" i="13"/>
  <c r="M16" i="13" s="1"/>
  <c r="H16" i="13"/>
  <c r="I16" i="13" s="1"/>
  <c r="D16" i="13"/>
  <c r="C16" i="13" s="1"/>
  <c r="W13" i="13"/>
  <c r="T10" i="13"/>
  <c r="U10" i="13" s="1"/>
  <c r="P10" i="13"/>
  <c r="Q10" i="13" s="1"/>
  <c r="L10" i="13"/>
  <c r="M10" i="13" s="1"/>
  <c r="H10" i="13"/>
  <c r="I10" i="13" s="1"/>
  <c r="D10" i="13"/>
  <c r="C10" i="13" s="1"/>
  <c r="T4" i="13"/>
  <c r="U4" i="13" s="1"/>
  <c r="P4" i="13"/>
  <c r="Q4" i="13" s="1"/>
  <c r="L4" i="13"/>
  <c r="M4" i="13" s="1"/>
  <c r="H4" i="13"/>
  <c r="I4" i="13" s="1"/>
  <c r="D4" i="13"/>
  <c r="C4" i="13" s="1"/>
  <c r="W6" i="13"/>
  <c r="T14" i="13"/>
  <c r="U14" i="13" s="1"/>
  <c r="P14" i="13"/>
  <c r="Q14" i="13" s="1"/>
  <c r="L14" i="13"/>
  <c r="M14" i="13" s="1"/>
  <c r="H14" i="13"/>
  <c r="I14" i="13" s="1"/>
  <c r="D14" i="13"/>
  <c r="C14" i="13" s="1"/>
  <c r="W16" i="13"/>
  <c r="T7" i="13"/>
  <c r="U7" i="13" s="1"/>
  <c r="P7" i="13"/>
  <c r="Q7" i="13" s="1"/>
  <c r="L7" i="13"/>
  <c r="M7" i="13" s="1"/>
  <c r="H7" i="13"/>
  <c r="I7" i="13" s="1"/>
  <c r="D7" i="13"/>
  <c r="C7" i="13" s="1"/>
  <c r="W4" i="13"/>
  <c r="T8" i="13"/>
  <c r="U8" i="13" s="1"/>
  <c r="P8" i="13"/>
  <c r="Q8" i="13" s="1"/>
  <c r="L8" i="13"/>
  <c r="M8" i="13" s="1"/>
  <c r="H8" i="13"/>
  <c r="I8" i="13" s="1"/>
  <c r="D8" i="13"/>
  <c r="C8" i="13" s="1"/>
  <c r="W17" i="13"/>
  <c r="T17" i="13"/>
  <c r="U17" i="13" s="1"/>
  <c r="P17" i="13"/>
  <c r="Q17" i="13" s="1"/>
  <c r="L17" i="13"/>
  <c r="M17" i="13" s="1"/>
  <c r="H17" i="13"/>
  <c r="I17" i="13" s="1"/>
  <c r="D17" i="13"/>
  <c r="C17" i="13" s="1"/>
  <c r="W5" i="13"/>
  <c r="T6" i="13"/>
  <c r="U6" i="13" s="1"/>
  <c r="P6" i="13"/>
  <c r="Q6" i="13" s="1"/>
  <c r="L6" i="13"/>
  <c r="M6" i="13" s="1"/>
  <c r="H6" i="13"/>
  <c r="I6" i="13" s="1"/>
  <c r="D6" i="13"/>
  <c r="C6" i="13" s="1"/>
  <c r="W12" i="13"/>
  <c r="T15" i="13"/>
  <c r="U15" i="13" s="1"/>
  <c r="P15" i="13"/>
  <c r="Q15" i="13" s="1"/>
  <c r="L15" i="13"/>
  <c r="M15" i="13" s="1"/>
  <c r="H15" i="13"/>
  <c r="I15" i="13" s="1"/>
  <c r="D15" i="13"/>
  <c r="C15" i="13" s="1"/>
  <c r="W8" i="13"/>
  <c r="T12" i="13"/>
  <c r="U12" i="13" s="1"/>
  <c r="P12" i="13"/>
  <c r="Q12" i="13" s="1"/>
  <c r="L12" i="13"/>
  <c r="M12" i="13" s="1"/>
  <c r="H12" i="13"/>
  <c r="I12" i="13" s="1"/>
  <c r="D12" i="13"/>
  <c r="C12" i="13" s="1"/>
  <c r="W3" i="13"/>
  <c r="T13" i="13"/>
  <c r="U13" i="13" s="1"/>
  <c r="P13" i="13"/>
  <c r="Q13" i="13" s="1"/>
  <c r="L13" i="13"/>
  <c r="M13" i="13" s="1"/>
  <c r="H13" i="13"/>
  <c r="I13" i="13" s="1"/>
  <c r="D13" i="13"/>
  <c r="C13" i="13" s="1"/>
  <c r="W9" i="13"/>
  <c r="T3" i="13"/>
  <c r="U3" i="13" s="1"/>
  <c r="P3" i="13"/>
  <c r="Q3" i="13" s="1"/>
  <c r="L3" i="13"/>
  <c r="M3" i="13" s="1"/>
  <c r="H3" i="13"/>
  <c r="I3" i="13" s="1"/>
  <c r="D3" i="13"/>
  <c r="C3" i="13" s="1"/>
  <c r="W7" i="13"/>
  <c r="T9" i="13"/>
  <c r="U9" i="13" s="1"/>
  <c r="P9" i="13"/>
  <c r="Q9" i="13" s="1"/>
  <c r="L9" i="13"/>
  <c r="M9" i="13" s="1"/>
  <c r="H9" i="13"/>
  <c r="I9" i="13" s="1"/>
  <c r="D9" i="13"/>
  <c r="C9" i="13" s="1"/>
  <c r="W11" i="13"/>
  <c r="T5" i="13"/>
  <c r="U5" i="13" s="1"/>
  <c r="P5" i="13"/>
  <c r="Q5" i="13" s="1"/>
  <c r="L5" i="13"/>
  <c r="M5" i="13" s="1"/>
  <c r="H5" i="13"/>
  <c r="I5" i="13" s="1"/>
  <c r="D5" i="13"/>
  <c r="C5" i="13" s="1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W12" i="12"/>
  <c r="W5" i="12"/>
  <c r="D9" i="4"/>
  <c r="D46" i="4"/>
  <c r="D85" i="4"/>
  <c r="D105" i="4"/>
  <c r="D149" i="4"/>
  <c r="D172" i="4"/>
  <c r="D199" i="4"/>
  <c r="D225" i="4"/>
  <c r="D274" i="4"/>
  <c r="E19" i="12"/>
  <c r="W15" i="12"/>
  <c r="T10" i="12"/>
  <c r="U10" i="12" s="1"/>
  <c r="P10" i="12"/>
  <c r="Q10" i="12" s="1"/>
  <c r="L10" i="12"/>
  <c r="M10" i="12" s="1"/>
  <c r="H10" i="12"/>
  <c r="I10" i="12" s="1"/>
  <c r="D10" i="12"/>
  <c r="C10" i="12" s="1"/>
  <c r="T15" i="12"/>
  <c r="U15" i="12" s="1"/>
  <c r="P15" i="12"/>
  <c r="Q15" i="12" s="1"/>
  <c r="L15" i="12"/>
  <c r="M15" i="12" s="1"/>
  <c r="H15" i="12"/>
  <c r="I15" i="12" s="1"/>
  <c r="D15" i="12"/>
  <c r="C15" i="12" s="1"/>
  <c r="W13" i="12"/>
  <c r="T12" i="12"/>
  <c r="U12" i="12" s="1"/>
  <c r="P12" i="12"/>
  <c r="Q12" i="12" s="1"/>
  <c r="L12" i="12"/>
  <c r="M12" i="12" s="1"/>
  <c r="H12" i="12"/>
  <c r="I12" i="12" s="1"/>
  <c r="D12" i="12"/>
  <c r="C12" i="12" s="1"/>
  <c r="W10" i="12"/>
  <c r="T14" i="12"/>
  <c r="U14" i="12" s="1"/>
  <c r="P14" i="12"/>
  <c r="Q14" i="12" s="1"/>
  <c r="L14" i="12"/>
  <c r="M14" i="12" s="1"/>
  <c r="H14" i="12"/>
  <c r="I14" i="12" s="1"/>
  <c r="D14" i="12"/>
  <c r="C14" i="12" s="1"/>
  <c r="T13" i="12"/>
  <c r="U13" i="12" s="1"/>
  <c r="P13" i="12"/>
  <c r="Q13" i="12" s="1"/>
  <c r="L13" i="12"/>
  <c r="M13" i="12" s="1"/>
  <c r="H13" i="12"/>
  <c r="I13" i="12" s="1"/>
  <c r="D13" i="12"/>
  <c r="C13" i="12" s="1"/>
  <c r="T11" i="12"/>
  <c r="U11" i="12" s="1"/>
  <c r="P11" i="12"/>
  <c r="Q11" i="12" s="1"/>
  <c r="L11" i="12"/>
  <c r="M11" i="12" s="1"/>
  <c r="H11" i="12"/>
  <c r="I11" i="12" s="1"/>
  <c r="D11" i="12"/>
  <c r="C11" i="12" s="1"/>
  <c r="W3" i="12"/>
  <c r="T6" i="12"/>
  <c r="U6" i="12" s="1"/>
  <c r="P6" i="12"/>
  <c r="Q6" i="12" s="1"/>
  <c r="L6" i="12"/>
  <c r="M6" i="12" s="1"/>
  <c r="H6" i="12"/>
  <c r="I6" i="12" s="1"/>
  <c r="D6" i="12"/>
  <c r="C6" i="12" s="1"/>
  <c r="W6" i="12"/>
  <c r="T5" i="12"/>
  <c r="U5" i="12" s="1"/>
  <c r="P5" i="12"/>
  <c r="Q5" i="12" s="1"/>
  <c r="L5" i="12"/>
  <c r="M5" i="12" s="1"/>
  <c r="H5" i="12"/>
  <c r="I5" i="12" s="1"/>
  <c r="D5" i="12"/>
  <c r="C5" i="12" s="1"/>
  <c r="W8" i="12"/>
  <c r="T9" i="12"/>
  <c r="U9" i="12" s="1"/>
  <c r="P9" i="12"/>
  <c r="Q9" i="12" s="1"/>
  <c r="L9" i="12"/>
  <c r="M9" i="12" s="1"/>
  <c r="H9" i="12"/>
  <c r="I9" i="12" s="1"/>
  <c r="D9" i="12"/>
  <c r="C9" i="12" s="1"/>
  <c r="W16" i="12"/>
  <c r="T16" i="12"/>
  <c r="U16" i="12" s="1"/>
  <c r="P16" i="12"/>
  <c r="Q16" i="12" s="1"/>
  <c r="L16" i="12"/>
  <c r="M16" i="12" s="1"/>
  <c r="H16" i="12"/>
  <c r="I16" i="12" s="1"/>
  <c r="D16" i="12"/>
  <c r="C16" i="12" s="1"/>
  <c r="W11" i="12"/>
  <c r="T4" i="12"/>
  <c r="U4" i="12" s="1"/>
  <c r="P4" i="12"/>
  <c r="Q4" i="12" s="1"/>
  <c r="L4" i="12"/>
  <c r="M4" i="12" s="1"/>
  <c r="H4" i="12"/>
  <c r="I4" i="12" s="1"/>
  <c r="D4" i="12"/>
  <c r="C4" i="12" s="1"/>
  <c r="W4" i="12"/>
  <c r="T8" i="12"/>
  <c r="U8" i="12" s="1"/>
  <c r="P8" i="12"/>
  <c r="Q8" i="12" s="1"/>
  <c r="L8" i="12"/>
  <c r="M8" i="12" s="1"/>
  <c r="H8" i="12"/>
  <c r="I8" i="12" s="1"/>
  <c r="D8" i="12"/>
  <c r="C8" i="12" s="1"/>
  <c r="W9" i="12"/>
  <c r="T7" i="12"/>
  <c r="U7" i="12" s="1"/>
  <c r="P7" i="12"/>
  <c r="Q7" i="12" s="1"/>
  <c r="L7" i="12"/>
  <c r="M7" i="12" s="1"/>
  <c r="H7" i="12"/>
  <c r="I7" i="12" s="1"/>
  <c r="D7" i="12"/>
  <c r="C7" i="12" s="1"/>
  <c r="W17" i="12"/>
  <c r="T17" i="12"/>
  <c r="U17" i="12" s="1"/>
  <c r="P17" i="12"/>
  <c r="Q17" i="12" s="1"/>
  <c r="L17" i="12"/>
  <c r="M17" i="12" s="1"/>
  <c r="H17" i="12"/>
  <c r="I17" i="12" s="1"/>
  <c r="D17" i="12"/>
  <c r="C17" i="12" s="1"/>
  <c r="W7" i="12"/>
  <c r="T3" i="12"/>
  <c r="U3" i="12" s="1"/>
  <c r="P3" i="12"/>
  <c r="Q3" i="12" s="1"/>
  <c r="L3" i="12"/>
  <c r="M3" i="12" s="1"/>
  <c r="H3" i="12"/>
  <c r="I3" i="12" s="1"/>
  <c r="D3" i="12"/>
  <c r="C3" i="12" s="1"/>
  <c r="E19" i="8"/>
  <c r="E18" i="9"/>
  <c r="E19" i="10"/>
  <c r="E19" i="11"/>
  <c r="W11" i="11"/>
  <c r="D273" i="4"/>
  <c r="D264" i="4"/>
  <c r="D224" i="4"/>
  <c r="D198" i="4"/>
  <c r="D171" i="4"/>
  <c r="D148" i="4"/>
  <c r="D127" i="4"/>
  <c r="D104" i="4"/>
  <c r="D84" i="4"/>
  <c r="D62" i="4"/>
  <c r="D45" i="4"/>
  <c r="D8" i="4"/>
  <c r="T16" i="11"/>
  <c r="U16" i="11" s="1"/>
  <c r="P16" i="11"/>
  <c r="Q16" i="11" s="1"/>
  <c r="L16" i="11"/>
  <c r="M16" i="11" s="1"/>
  <c r="H16" i="11"/>
  <c r="I16" i="11" s="1"/>
  <c r="D16" i="11"/>
  <c r="C16" i="11" s="1"/>
  <c r="T13" i="11"/>
  <c r="U13" i="11" s="1"/>
  <c r="P13" i="11"/>
  <c r="Q13" i="11" s="1"/>
  <c r="L13" i="11"/>
  <c r="M13" i="11" s="1"/>
  <c r="H13" i="11"/>
  <c r="I13" i="11" s="1"/>
  <c r="D13" i="11"/>
  <c r="C13" i="11" s="1"/>
  <c r="T12" i="11"/>
  <c r="U12" i="11" s="1"/>
  <c r="P12" i="11"/>
  <c r="Q12" i="11" s="1"/>
  <c r="L12" i="11"/>
  <c r="M12" i="11" s="1"/>
  <c r="H12" i="11"/>
  <c r="I12" i="11" s="1"/>
  <c r="D12" i="11"/>
  <c r="C12" i="11" s="1"/>
  <c r="W6" i="11"/>
  <c r="T6" i="11"/>
  <c r="U6" i="11" s="1"/>
  <c r="P6" i="11"/>
  <c r="Q6" i="11" s="1"/>
  <c r="L6" i="11"/>
  <c r="M6" i="11" s="1"/>
  <c r="H6" i="11"/>
  <c r="I6" i="11" s="1"/>
  <c r="D6" i="11"/>
  <c r="C6" i="11" s="1"/>
  <c r="W8" i="11"/>
  <c r="T8" i="11"/>
  <c r="U8" i="11" s="1"/>
  <c r="P8" i="11"/>
  <c r="Q8" i="11" s="1"/>
  <c r="L8" i="11"/>
  <c r="M8" i="11" s="1"/>
  <c r="H8" i="11"/>
  <c r="I8" i="11" s="1"/>
  <c r="D8" i="11"/>
  <c r="C8" i="11" s="1"/>
  <c r="W3" i="11"/>
  <c r="T3" i="11"/>
  <c r="U3" i="11" s="1"/>
  <c r="P3" i="11"/>
  <c r="Q3" i="11" s="1"/>
  <c r="L3" i="11"/>
  <c r="M3" i="11" s="1"/>
  <c r="H3" i="11"/>
  <c r="I3" i="11" s="1"/>
  <c r="D3" i="11"/>
  <c r="C3" i="11" s="1"/>
  <c r="W10" i="11"/>
  <c r="T10" i="11"/>
  <c r="U10" i="11" s="1"/>
  <c r="P10" i="11"/>
  <c r="Q10" i="11" s="1"/>
  <c r="L10" i="11"/>
  <c r="M10" i="11" s="1"/>
  <c r="H10" i="11"/>
  <c r="I10" i="11" s="1"/>
  <c r="D10" i="11"/>
  <c r="C10" i="11" s="1"/>
  <c r="W9" i="11"/>
  <c r="T9" i="11"/>
  <c r="U9" i="11" s="1"/>
  <c r="P9" i="11"/>
  <c r="Q9" i="11" s="1"/>
  <c r="L9" i="11"/>
  <c r="M9" i="11" s="1"/>
  <c r="H9" i="11"/>
  <c r="I9" i="11" s="1"/>
  <c r="D9" i="11"/>
  <c r="C9" i="11" s="1"/>
  <c r="W14" i="11"/>
  <c r="T14" i="11"/>
  <c r="U14" i="11" s="1"/>
  <c r="P14" i="11"/>
  <c r="Q14" i="11" s="1"/>
  <c r="L14" i="11"/>
  <c r="M14" i="11" s="1"/>
  <c r="H14" i="11"/>
  <c r="I14" i="11" s="1"/>
  <c r="D14" i="11"/>
  <c r="C14" i="11" s="1"/>
  <c r="T4" i="11"/>
  <c r="U4" i="11" s="1"/>
  <c r="P4" i="11"/>
  <c r="Q4" i="11" s="1"/>
  <c r="L4" i="11"/>
  <c r="M4" i="11" s="1"/>
  <c r="H4" i="11"/>
  <c r="I4" i="11" s="1"/>
  <c r="D4" i="11"/>
  <c r="C4" i="11" s="1"/>
  <c r="W17" i="11"/>
  <c r="T17" i="11"/>
  <c r="U17" i="11" s="1"/>
  <c r="P17" i="11"/>
  <c r="Q17" i="11" s="1"/>
  <c r="L17" i="11"/>
  <c r="M17" i="11" s="1"/>
  <c r="H17" i="11"/>
  <c r="I17" i="11" s="1"/>
  <c r="D17" i="11"/>
  <c r="C17" i="11" s="1"/>
  <c r="W5" i="11"/>
  <c r="T5" i="11"/>
  <c r="U5" i="11" s="1"/>
  <c r="P5" i="11"/>
  <c r="Q5" i="11" s="1"/>
  <c r="L5" i="11"/>
  <c r="M5" i="11" s="1"/>
  <c r="H5" i="11"/>
  <c r="I5" i="11" s="1"/>
  <c r="D5" i="11"/>
  <c r="C5" i="11" s="1"/>
  <c r="W7" i="11"/>
  <c r="T7" i="11"/>
  <c r="U7" i="11" s="1"/>
  <c r="P7" i="11"/>
  <c r="Q7" i="11" s="1"/>
  <c r="L7" i="11"/>
  <c r="M7" i="11" s="1"/>
  <c r="H7" i="11"/>
  <c r="I7" i="11" s="1"/>
  <c r="D7" i="11"/>
  <c r="C7" i="11" s="1"/>
  <c r="W15" i="11"/>
  <c r="T15" i="11"/>
  <c r="U15" i="11" s="1"/>
  <c r="P15" i="11"/>
  <c r="Q15" i="11" s="1"/>
  <c r="L15" i="11"/>
  <c r="M15" i="11" s="1"/>
  <c r="H15" i="11"/>
  <c r="I15" i="11" s="1"/>
  <c r="D15" i="11"/>
  <c r="C15" i="11" s="1"/>
  <c r="T11" i="11"/>
  <c r="U11" i="11" s="1"/>
  <c r="P11" i="11"/>
  <c r="Q11" i="11" s="1"/>
  <c r="L11" i="11"/>
  <c r="M11" i="11" s="1"/>
  <c r="H11" i="11"/>
  <c r="I11" i="11" s="1"/>
  <c r="D11" i="11"/>
  <c r="C11" i="11" s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W14" i="10"/>
  <c r="W13" i="10"/>
  <c r="W12" i="10"/>
  <c r="W11" i="10"/>
  <c r="W10" i="10"/>
  <c r="W9" i="10"/>
  <c r="W8" i="10"/>
  <c r="W7" i="10"/>
  <c r="W6" i="10"/>
  <c r="W5" i="10"/>
  <c r="W4" i="10"/>
  <c r="W3" i="10"/>
  <c r="T14" i="10"/>
  <c r="U14" i="10" s="1"/>
  <c r="P14" i="10"/>
  <c r="Q14" i="10" s="1"/>
  <c r="L14" i="10"/>
  <c r="M14" i="10" s="1"/>
  <c r="H14" i="10"/>
  <c r="I14" i="10" s="1"/>
  <c r="D14" i="10"/>
  <c r="C14" i="10" s="1"/>
  <c r="D58" i="4"/>
  <c r="D191" i="4"/>
  <c r="D24" i="4"/>
  <c r="D269" i="4"/>
  <c r="D271" i="4"/>
  <c r="D270" i="4"/>
  <c r="D272" i="4"/>
  <c r="D262" i="4"/>
  <c r="D261" i="4"/>
  <c r="D263" i="4"/>
  <c r="D245" i="4"/>
  <c r="D246" i="4"/>
  <c r="D223" i="4"/>
  <c r="D222" i="4"/>
  <c r="D221" i="4"/>
  <c r="D196" i="4"/>
  <c r="D195" i="4"/>
  <c r="D166" i="4"/>
  <c r="D165" i="4"/>
  <c r="D170" i="4"/>
  <c r="D169" i="4"/>
  <c r="D168" i="4"/>
  <c r="D167" i="4"/>
  <c r="D143" i="4"/>
  <c r="D144" i="4"/>
  <c r="D145" i="4"/>
  <c r="D147" i="4"/>
  <c r="D146" i="4"/>
  <c r="D123" i="4"/>
  <c r="D122" i="4"/>
  <c r="D124" i="4"/>
  <c r="D126" i="4"/>
  <c r="D125" i="4"/>
  <c r="D99" i="4"/>
  <c r="D100" i="4"/>
  <c r="D103" i="4"/>
  <c r="D102" i="4"/>
  <c r="D101" i="4"/>
  <c r="D83" i="4"/>
  <c r="D82" i="4"/>
  <c r="D81" i="4"/>
  <c r="D80" i="4"/>
  <c r="D61" i="4"/>
  <c r="D60" i="4"/>
  <c r="D44" i="4"/>
  <c r="D27" i="4"/>
  <c r="T8" i="10"/>
  <c r="U8" i="10" s="1"/>
  <c r="P8" i="10"/>
  <c r="Q8" i="10" s="1"/>
  <c r="L8" i="10"/>
  <c r="M8" i="10" s="1"/>
  <c r="H8" i="10"/>
  <c r="I8" i="10" s="1"/>
  <c r="D7" i="10"/>
  <c r="C7" i="10" s="1"/>
  <c r="T7" i="10"/>
  <c r="U7" i="10" s="1"/>
  <c r="P7" i="10"/>
  <c r="Q7" i="10" s="1"/>
  <c r="L7" i="10"/>
  <c r="M7" i="10" s="1"/>
  <c r="H7" i="10"/>
  <c r="I7" i="10" s="1"/>
  <c r="D4" i="10"/>
  <c r="C4" i="10" s="1"/>
  <c r="T4" i="10"/>
  <c r="U4" i="10" s="1"/>
  <c r="P4" i="10"/>
  <c r="Q4" i="10" s="1"/>
  <c r="L4" i="10"/>
  <c r="M4" i="10" s="1"/>
  <c r="H4" i="10"/>
  <c r="I4" i="10" s="1"/>
  <c r="D17" i="10"/>
  <c r="C17" i="10" s="1"/>
  <c r="T17" i="10"/>
  <c r="U17" i="10" s="1"/>
  <c r="P17" i="10"/>
  <c r="Q17" i="10" s="1"/>
  <c r="L17" i="10"/>
  <c r="M17" i="10" s="1"/>
  <c r="H17" i="10"/>
  <c r="I17" i="10" s="1"/>
  <c r="D13" i="10"/>
  <c r="C13" i="10" s="1"/>
  <c r="T13" i="10"/>
  <c r="U13" i="10" s="1"/>
  <c r="P13" i="10"/>
  <c r="Q13" i="10" s="1"/>
  <c r="L13" i="10"/>
  <c r="M13" i="10" s="1"/>
  <c r="H13" i="10"/>
  <c r="I13" i="10" s="1"/>
  <c r="D5" i="10"/>
  <c r="C5" i="10" s="1"/>
  <c r="T6" i="10"/>
  <c r="U6" i="10" s="1"/>
  <c r="P6" i="10"/>
  <c r="Q6" i="10" s="1"/>
  <c r="L6" i="10"/>
  <c r="M6" i="10" s="1"/>
  <c r="H6" i="10"/>
  <c r="I6" i="10" s="1"/>
  <c r="D16" i="10"/>
  <c r="C16" i="10" s="1"/>
  <c r="T5" i="10"/>
  <c r="U5" i="10" s="1"/>
  <c r="P5" i="10"/>
  <c r="Q5" i="10" s="1"/>
  <c r="L5" i="10"/>
  <c r="M5" i="10" s="1"/>
  <c r="H5" i="10"/>
  <c r="I5" i="10" s="1"/>
  <c r="D10" i="10"/>
  <c r="C10" i="10" s="1"/>
  <c r="T9" i="10"/>
  <c r="U9" i="10" s="1"/>
  <c r="P9" i="10"/>
  <c r="Q9" i="10" s="1"/>
  <c r="L9" i="10"/>
  <c r="M9" i="10" s="1"/>
  <c r="H9" i="10"/>
  <c r="I9" i="10" s="1"/>
  <c r="D12" i="10"/>
  <c r="C12" i="10" s="1"/>
  <c r="T11" i="10"/>
  <c r="U11" i="10" s="1"/>
  <c r="P11" i="10"/>
  <c r="Q11" i="10" s="1"/>
  <c r="L11" i="10"/>
  <c r="M11" i="10" s="1"/>
  <c r="H11" i="10"/>
  <c r="I11" i="10" s="1"/>
  <c r="D11" i="10"/>
  <c r="C11" i="10" s="1"/>
  <c r="T10" i="10"/>
  <c r="U10" i="10" s="1"/>
  <c r="P10" i="10"/>
  <c r="Q10" i="10" s="1"/>
  <c r="L10" i="10"/>
  <c r="M10" i="10" s="1"/>
  <c r="H10" i="10"/>
  <c r="I10" i="10" s="1"/>
  <c r="D15" i="10"/>
  <c r="C15" i="10" s="1"/>
  <c r="T16" i="10"/>
  <c r="U16" i="10" s="1"/>
  <c r="P16" i="10"/>
  <c r="Q16" i="10" s="1"/>
  <c r="L16" i="10"/>
  <c r="M16" i="10" s="1"/>
  <c r="H16" i="10"/>
  <c r="I16" i="10" s="1"/>
  <c r="D9" i="10"/>
  <c r="C9" i="10" s="1"/>
  <c r="T15" i="10"/>
  <c r="U15" i="10" s="1"/>
  <c r="P15" i="10"/>
  <c r="Q15" i="10" s="1"/>
  <c r="L15" i="10"/>
  <c r="M15" i="10" s="1"/>
  <c r="H15" i="10"/>
  <c r="I15" i="10" s="1"/>
  <c r="D6" i="10"/>
  <c r="C6" i="10" s="1"/>
  <c r="T12" i="10"/>
  <c r="U12" i="10" s="1"/>
  <c r="P12" i="10"/>
  <c r="Q12" i="10" s="1"/>
  <c r="L12" i="10"/>
  <c r="M12" i="10" s="1"/>
  <c r="H12" i="10"/>
  <c r="I12" i="10" s="1"/>
  <c r="D8" i="10"/>
  <c r="C8" i="10" s="1"/>
  <c r="T3" i="10"/>
  <c r="U3" i="10" s="1"/>
  <c r="P3" i="10"/>
  <c r="Q3" i="10" s="1"/>
  <c r="L3" i="10"/>
  <c r="M3" i="10" s="1"/>
  <c r="H3" i="10"/>
  <c r="I3" i="10" s="1"/>
  <c r="D3" i="10"/>
  <c r="C3" i="10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D3" i="3"/>
  <c r="C3" i="3" s="1"/>
  <c r="H3" i="3"/>
  <c r="I3" i="3" s="1"/>
  <c r="L3" i="3"/>
  <c r="M3" i="3" s="1"/>
  <c r="P3" i="3"/>
  <c r="Q3" i="3" s="1"/>
  <c r="T3" i="3"/>
  <c r="U3" i="3" s="1"/>
  <c r="D4" i="3"/>
  <c r="C4" i="3" s="1"/>
  <c r="H4" i="3"/>
  <c r="I4" i="3" s="1"/>
  <c r="L4" i="3"/>
  <c r="M4" i="3" s="1"/>
  <c r="P4" i="3"/>
  <c r="Q4" i="3" s="1"/>
  <c r="T4" i="3"/>
  <c r="U4" i="3" s="1"/>
  <c r="D5" i="3"/>
  <c r="C5" i="3" s="1"/>
  <c r="H5" i="3"/>
  <c r="I5" i="3" s="1"/>
  <c r="L5" i="3"/>
  <c r="M5" i="3" s="1"/>
  <c r="P5" i="3"/>
  <c r="Q5" i="3" s="1"/>
  <c r="T5" i="3"/>
  <c r="U5" i="3" s="1"/>
  <c r="D6" i="3"/>
  <c r="C6" i="3" s="1"/>
  <c r="H6" i="3"/>
  <c r="I6" i="3" s="1"/>
  <c r="L6" i="3"/>
  <c r="M6" i="3" s="1"/>
  <c r="P6" i="3"/>
  <c r="Q6" i="3" s="1"/>
  <c r="T6" i="3"/>
  <c r="U6" i="3" s="1"/>
  <c r="D7" i="3"/>
  <c r="C7" i="3" s="1"/>
  <c r="H7" i="3"/>
  <c r="I7" i="3" s="1"/>
  <c r="L7" i="3"/>
  <c r="M7" i="3" s="1"/>
  <c r="P7" i="3"/>
  <c r="Q7" i="3" s="1"/>
  <c r="T7" i="3"/>
  <c r="U7" i="3" s="1"/>
  <c r="D8" i="3"/>
  <c r="C8" i="3" s="1"/>
  <c r="H8" i="3"/>
  <c r="I8" i="3" s="1"/>
  <c r="L8" i="3"/>
  <c r="M8" i="3" s="1"/>
  <c r="P8" i="3"/>
  <c r="Q8" i="3" s="1"/>
  <c r="T8" i="3"/>
  <c r="U8" i="3" s="1"/>
  <c r="D9" i="3"/>
  <c r="C9" i="3" s="1"/>
  <c r="H9" i="3"/>
  <c r="I9" i="3" s="1"/>
  <c r="L9" i="3"/>
  <c r="M9" i="3" s="1"/>
  <c r="P9" i="3"/>
  <c r="Q9" i="3" s="1"/>
  <c r="T9" i="3"/>
  <c r="U9" i="3" s="1"/>
  <c r="D10" i="3"/>
  <c r="C10" i="3" s="1"/>
  <c r="H10" i="3"/>
  <c r="I10" i="3" s="1"/>
  <c r="L10" i="3"/>
  <c r="M10" i="3" s="1"/>
  <c r="P10" i="3"/>
  <c r="Q10" i="3" s="1"/>
  <c r="T10" i="3"/>
  <c r="U10" i="3" s="1"/>
  <c r="D11" i="3"/>
  <c r="C11" i="3" s="1"/>
  <c r="H11" i="3"/>
  <c r="I11" i="3" s="1"/>
  <c r="L11" i="3"/>
  <c r="M11" i="3" s="1"/>
  <c r="P11" i="3"/>
  <c r="Q11" i="3" s="1"/>
  <c r="T11" i="3"/>
  <c r="U11" i="3" s="1"/>
  <c r="D12" i="3"/>
  <c r="C12" i="3" s="1"/>
  <c r="H12" i="3"/>
  <c r="I12" i="3" s="1"/>
  <c r="L12" i="3"/>
  <c r="M12" i="3" s="1"/>
  <c r="P12" i="3"/>
  <c r="Q12" i="3" s="1"/>
  <c r="T12" i="3"/>
  <c r="U12" i="3" s="1"/>
  <c r="D13" i="3"/>
  <c r="C13" i="3" s="1"/>
  <c r="H13" i="3"/>
  <c r="I13" i="3" s="1"/>
  <c r="L13" i="3"/>
  <c r="M13" i="3" s="1"/>
  <c r="P13" i="3"/>
  <c r="Q13" i="3" s="1"/>
  <c r="T13" i="3"/>
  <c r="U13" i="3" s="1"/>
  <c r="D14" i="3"/>
  <c r="C14" i="3" s="1"/>
  <c r="H14" i="3"/>
  <c r="I14" i="3" s="1"/>
  <c r="L14" i="3"/>
  <c r="M14" i="3" s="1"/>
  <c r="P14" i="3"/>
  <c r="Q14" i="3" s="1"/>
  <c r="T14" i="3"/>
  <c r="U14" i="3" s="1"/>
  <c r="E19" i="3"/>
  <c r="D3" i="2"/>
  <c r="C3" i="2" s="1"/>
  <c r="H3" i="2"/>
  <c r="I3" i="2" s="1"/>
  <c r="L3" i="2"/>
  <c r="M3" i="2" s="1"/>
  <c r="P3" i="2"/>
  <c r="Q3" i="2" s="1"/>
  <c r="T3" i="2"/>
  <c r="U3" i="2" s="1"/>
  <c r="D4" i="2"/>
  <c r="C4" i="2" s="1"/>
  <c r="H4" i="2"/>
  <c r="I4" i="2" s="1"/>
  <c r="L4" i="2"/>
  <c r="M4" i="2" s="1"/>
  <c r="P4" i="2"/>
  <c r="Q4" i="2" s="1"/>
  <c r="T4" i="2"/>
  <c r="U4" i="2" s="1"/>
  <c r="D5" i="2"/>
  <c r="C5" i="2" s="1"/>
  <c r="H5" i="2"/>
  <c r="I5" i="2" s="1"/>
  <c r="L5" i="2"/>
  <c r="M5" i="2" s="1"/>
  <c r="P5" i="2"/>
  <c r="Q5" i="2" s="1"/>
  <c r="T5" i="2"/>
  <c r="U5" i="2" s="1"/>
  <c r="D6" i="2"/>
  <c r="C6" i="2" s="1"/>
  <c r="H6" i="2"/>
  <c r="I6" i="2" s="1"/>
  <c r="L6" i="2"/>
  <c r="M6" i="2" s="1"/>
  <c r="P6" i="2"/>
  <c r="Q6" i="2" s="1"/>
  <c r="T6" i="2"/>
  <c r="U6" i="2" s="1"/>
  <c r="D7" i="2"/>
  <c r="C7" i="2" s="1"/>
  <c r="H7" i="2"/>
  <c r="I7" i="2" s="1"/>
  <c r="L7" i="2"/>
  <c r="M7" i="2" s="1"/>
  <c r="P7" i="2"/>
  <c r="Q7" i="2" s="1"/>
  <c r="T7" i="2"/>
  <c r="U7" i="2" s="1"/>
  <c r="D8" i="2"/>
  <c r="C8" i="2" s="1"/>
  <c r="H8" i="2"/>
  <c r="I8" i="2" s="1"/>
  <c r="L8" i="2"/>
  <c r="M8" i="2" s="1"/>
  <c r="P8" i="2"/>
  <c r="Q8" i="2" s="1"/>
  <c r="T8" i="2"/>
  <c r="U8" i="2" s="1"/>
  <c r="D9" i="2"/>
  <c r="C9" i="2" s="1"/>
  <c r="H9" i="2"/>
  <c r="I9" i="2" s="1"/>
  <c r="L9" i="2"/>
  <c r="M9" i="2" s="1"/>
  <c r="P9" i="2"/>
  <c r="Q9" i="2" s="1"/>
  <c r="T9" i="2"/>
  <c r="U9" i="2" s="1"/>
  <c r="D10" i="2"/>
  <c r="C10" i="2" s="1"/>
  <c r="H10" i="2"/>
  <c r="I10" i="2" s="1"/>
  <c r="L10" i="2"/>
  <c r="M10" i="2" s="1"/>
  <c r="P10" i="2"/>
  <c r="Q10" i="2" s="1"/>
  <c r="T10" i="2"/>
  <c r="U10" i="2" s="1"/>
  <c r="D11" i="2"/>
  <c r="C11" i="2" s="1"/>
  <c r="H11" i="2"/>
  <c r="I11" i="2" s="1"/>
  <c r="L11" i="2"/>
  <c r="M11" i="2" s="1"/>
  <c r="P11" i="2"/>
  <c r="Q11" i="2" s="1"/>
  <c r="T11" i="2"/>
  <c r="U11" i="2" s="1"/>
  <c r="D12" i="2"/>
  <c r="C12" i="2" s="1"/>
  <c r="H12" i="2"/>
  <c r="I12" i="2" s="1"/>
  <c r="L12" i="2"/>
  <c r="M12" i="2" s="1"/>
  <c r="P12" i="2"/>
  <c r="Q12" i="2" s="1"/>
  <c r="T12" i="2"/>
  <c r="U12" i="2" s="1"/>
  <c r="D13" i="2"/>
  <c r="C13" i="2" s="1"/>
  <c r="H13" i="2"/>
  <c r="I13" i="2" s="1"/>
  <c r="L13" i="2"/>
  <c r="M13" i="2" s="1"/>
  <c r="P13" i="2"/>
  <c r="Q13" i="2" s="1"/>
  <c r="T13" i="2"/>
  <c r="U13" i="2" s="1"/>
  <c r="D14" i="2"/>
  <c r="C14" i="2" s="1"/>
  <c r="H14" i="2"/>
  <c r="I14" i="2" s="1"/>
  <c r="L14" i="2"/>
  <c r="M14" i="2" s="1"/>
  <c r="P14" i="2"/>
  <c r="Q14" i="2" s="1"/>
  <c r="T14" i="2"/>
  <c r="U14" i="2" s="1"/>
  <c r="D15" i="2"/>
  <c r="C15" i="2" s="1"/>
  <c r="H15" i="2"/>
  <c r="I15" i="2" s="1"/>
  <c r="L15" i="2"/>
  <c r="M15" i="2" s="1"/>
  <c r="P15" i="2"/>
  <c r="Q15" i="2" s="1"/>
  <c r="T15" i="2"/>
  <c r="U15" i="2" s="1"/>
  <c r="D16" i="2"/>
  <c r="C16" i="2" s="1"/>
  <c r="H16" i="2"/>
  <c r="I16" i="2" s="1"/>
  <c r="L16" i="2"/>
  <c r="M16" i="2" s="1"/>
  <c r="P16" i="2"/>
  <c r="Q16" i="2" s="1"/>
  <c r="T16" i="2"/>
  <c r="U16" i="2" s="1"/>
  <c r="D17" i="2"/>
  <c r="C17" i="2" s="1"/>
  <c r="H17" i="2"/>
  <c r="I17" i="2" s="1"/>
  <c r="L17" i="2"/>
  <c r="M17" i="2" s="1"/>
  <c r="P17" i="2"/>
  <c r="Q17" i="2" s="1"/>
  <c r="T17" i="2"/>
  <c r="U17" i="2" s="1"/>
  <c r="E19" i="2"/>
  <c r="D3" i="1"/>
  <c r="C3" i="1" s="1"/>
  <c r="H3" i="1"/>
  <c r="I3" i="1" s="1"/>
  <c r="L3" i="1"/>
  <c r="M3" i="1" s="1"/>
  <c r="P3" i="1"/>
  <c r="Q3" i="1" s="1"/>
  <c r="T3" i="1"/>
  <c r="U3" i="1" s="1"/>
  <c r="D4" i="1"/>
  <c r="C4" i="1" s="1"/>
  <c r="H4" i="1"/>
  <c r="I4" i="1" s="1"/>
  <c r="L4" i="1"/>
  <c r="M4" i="1" s="1"/>
  <c r="P4" i="1"/>
  <c r="Q4" i="1" s="1"/>
  <c r="T4" i="1"/>
  <c r="U4" i="1" s="1"/>
  <c r="D5" i="1"/>
  <c r="C5" i="1" s="1"/>
  <c r="H5" i="1"/>
  <c r="I5" i="1" s="1"/>
  <c r="L5" i="1"/>
  <c r="M5" i="1" s="1"/>
  <c r="P5" i="1"/>
  <c r="Q5" i="1" s="1"/>
  <c r="T5" i="1"/>
  <c r="U5" i="1" s="1"/>
  <c r="D6" i="1"/>
  <c r="C6" i="1" s="1"/>
  <c r="H6" i="1"/>
  <c r="I6" i="1" s="1"/>
  <c r="L6" i="1"/>
  <c r="M6" i="1" s="1"/>
  <c r="P6" i="1"/>
  <c r="Q6" i="1" s="1"/>
  <c r="T6" i="1"/>
  <c r="U6" i="1" s="1"/>
  <c r="D7" i="1"/>
  <c r="C7" i="1" s="1"/>
  <c r="H7" i="1"/>
  <c r="I7" i="1" s="1"/>
  <c r="L7" i="1"/>
  <c r="M7" i="1" s="1"/>
  <c r="P7" i="1"/>
  <c r="Q7" i="1" s="1"/>
  <c r="T7" i="1"/>
  <c r="U7" i="1" s="1"/>
  <c r="D8" i="1"/>
  <c r="C8" i="1" s="1"/>
  <c r="H8" i="1"/>
  <c r="I8" i="1" s="1"/>
  <c r="L8" i="1"/>
  <c r="M8" i="1" s="1"/>
  <c r="P8" i="1"/>
  <c r="Q8" i="1" s="1"/>
  <c r="T8" i="1"/>
  <c r="U8" i="1" s="1"/>
  <c r="D9" i="1"/>
  <c r="C9" i="1" s="1"/>
  <c r="H9" i="1"/>
  <c r="I9" i="1" s="1"/>
  <c r="L9" i="1"/>
  <c r="M9" i="1" s="1"/>
  <c r="P9" i="1"/>
  <c r="Q9" i="1" s="1"/>
  <c r="T9" i="1"/>
  <c r="U9" i="1" s="1"/>
  <c r="D10" i="1"/>
  <c r="C10" i="1" s="1"/>
  <c r="H10" i="1"/>
  <c r="I10" i="1" s="1"/>
  <c r="L10" i="1"/>
  <c r="M10" i="1" s="1"/>
  <c r="P10" i="1"/>
  <c r="Q10" i="1" s="1"/>
  <c r="T10" i="1"/>
  <c r="U10" i="1" s="1"/>
  <c r="D11" i="1"/>
  <c r="C11" i="1" s="1"/>
  <c r="H11" i="1"/>
  <c r="I11" i="1" s="1"/>
  <c r="L11" i="1"/>
  <c r="M11" i="1" s="1"/>
  <c r="P11" i="1"/>
  <c r="Q11" i="1" s="1"/>
  <c r="T11" i="1"/>
  <c r="U11" i="1" s="1"/>
  <c r="D12" i="1"/>
  <c r="C12" i="1" s="1"/>
  <c r="H12" i="1"/>
  <c r="I12" i="1" s="1"/>
  <c r="L12" i="1"/>
  <c r="M12" i="1" s="1"/>
  <c r="P12" i="1"/>
  <c r="Q12" i="1" s="1"/>
  <c r="T12" i="1"/>
  <c r="U12" i="1" s="1"/>
  <c r="D13" i="1"/>
  <c r="C13" i="1" s="1"/>
  <c r="H13" i="1"/>
  <c r="I13" i="1" s="1"/>
  <c r="L13" i="1"/>
  <c r="M13" i="1" s="1"/>
  <c r="P13" i="1"/>
  <c r="Q13" i="1" s="1"/>
  <c r="T13" i="1"/>
  <c r="U13" i="1" s="1"/>
  <c r="D14" i="1"/>
  <c r="C14" i="1" s="1"/>
  <c r="H14" i="1"/>
  <c r="I14" i="1" s="1"/>
  <c r="L14" i="1"/>
  <c r="M14" i="1" s="1"/>
  <c r="P14" i="1"/>
  <c r="Q14" i="1" s="1"/>
  <c r="T14" i="1"/>
  <c r="U14" i="1" s="1"/>
  <c r="D15" i="1"/>
  <c r="C15" i="1" s="1"/>
  <c r="H15" i="1"/>
  <c r="I15" i="1" s="1"/>
  <c r="L15" i="1"/>
  <c r="M15" i="1" s="1"/>
  <c r="P15" i="1"/>
  <c r="Q15" i="1" s="1"/>
  <c r="T15" i="1"/>
  <c r="U15" i="1" s="1"/>
  <c r="D16" i="1"/>
  <c r="C16" i="1" s="1"/>
  <c r="H16" i="1"/>
  <c r="I16" i="1" s="1"/>
  <c r="L16" i="1"/>
  <c r="M16" i="1" s="1"/>
  <c r="P16" i="1"/>
  <c r="Q16" i="1" s="1"/>
  <c r="T16" i="1"/>
  <c r="U16" i="1" s="1"/>
  <c r="D17" i="1"/>
  <c r="C17" i="1" s="1"/>
  <c r="H17" i="1"/>
  <c r="I17" i="1" s="1"/>
  <c r="L17" i="1"/>
  <c r="M17" i="1" s="1"/>
  <c r="P17" i="1"/>
  <c r="Q17" i="1" s="1"/>
  <c r="T17" i="1"/>
  <c r="U17" i="1" s="1"/>
  <c r="E19" i="1"/>
  <c r="D3" i="6"/>
  <c r="H3" i="6"/>
  <c r="I3" i="6" s="1"/>
  <c r="L3" i="6"/>
  <c r="M3" i="6" s="1"/>
  <c r="P3" i="6"/>
  <c r="Q3" i="6" s="1"/>
  <c r="T3" i="6"/>
  <c r="U3" i="6" s="1"/>
  <c r="D4" i="6"/>
  <c r="C4" i="6" s="1"/>
  <c r="H4" i="6"/>
  <c r="I4" i="6" s="1"/>
  <c r="L4" i="6"/>
  <c r="M4" i="6" s="1"/>
  <c r="P4" i="6"/>
  <c r="Q4" i="6" s="1"/>
  <c r="T4" i="6"/>
  <c r="U4" i="6" s="1"/>
  <c r="D5" i="6"/>
  <c r="C5" i="6" s="1"/>
  <c r="H5" i="6"/>
  <c r="I5" i="6" s="1"/>
  <c r="L5" i="6"/>
  <c r="M5" i="6" s="1"/>
  <c r="P5" i="6"/>
  <c r="Q5" i="6" s="1"/>
  <c r="T5" i="6"/>
  <c r="U5" i="6" s="1"/>
  <c r="D6" i="6"/>
  <c r="C6" i="6" s="1"/>
  <c r="H6" i="6"/>
  <c r="I6" i="6" s="1"/>
  <c r="L6" i="6"/>
  <c r="M6" i="6" s="1"/>
  <c r="P6" i="6"/>
  <c r="Q6" i="6" s="1"/>
  <c r="T6" i="6"/>
  <c r="U6" i="6" s="1"/>
  <c r="D7" i="6"/>
  <c r="C7" i="6" s="1"/>
  <c r="H7" i="6"/>
  <c r="I7" i="6" s="1"/>
  <c r="L7" i="6"/>
  <c r="M7" i="6" s="1"/>
  <c r="P7" i="6"/>
  <c r="Q7" i="6" s="1"/>
  <c r="T7" i="6"/>
  <c r="U7" i="6" s="1"/>
  <c r="D8" i="6"/>
  <c r="C8" i="6" s="1"/>
  <c r="H8" i="6"/>
  <c r="I8" i="6" s="1"/>
  <c r="L8" i="6"/>
  <c r="M8" i="6" s="1"/>
  <c r="P8" i="6"/>
  <c r="Q8" i="6" s="1"/>
  <c r="T8" i="6"/>
  <c r="U8" i="6" s="1"/>
  <c r="D9" i="6"/>
  <c r="C9" i="6" s="1"/>
  <c r="H9" i="6"/>
  <c r="I9" i="6" s="1"/>
  <c r="L9" i="6"/>
  <c r="M9" i="6" s="1"/>
  <c r="P9" i="6"/>
  <c r="Q9" i="6" s="1"/>
  <c r="T9" i="6"/>
  <c r="U9" i="6" s="1"/>
  <c r="D10" i="6"/>
  <c r="C10" i="6" s="1"/>
  <c r="H10" i="6"/>
  <c r="I10" i="6" s="1"/>
  <c r="L10" i="6"/>
  <c r="M10" i="6" s="1"/>
  <c r="P10" i="6"/>
  <c r="Q10" i="6" s="1"/>
  <c r="T10" i="6"/>
  <c r="U10" i="6" s="1"/>
  <c r="D11" i="6"/>
  <c r="C11" i="6" s="1"/>
  <c r="H11" i="6"/>
  <c r="I11" i="6" s="1"/>
  <c r="L11" i="6"/>
  <c r="M11" i="6" s="1"/>
  <c r="P11" i="6"/>
  <c r="Q11" i="6" s="1"/>
  <c r="T11" i="6"/>
  <c r="U11" i="6" s="1"/>
  <c r="D12" i="6"/>
  <c r="C12" i="6" s="1"/>
  <c r="H12" i="6"/>
  <c r="I12" i="6" s="1"/>
  <c r="L12" i="6"/>
  <c r="M12" i="6" s="1"/>
  <c r="P12" i="6"/>
  <c r="Q12" i="6" s="1"/>
  <c r="T12" i="6"/>
  <c r="U12" i="6" s="1"/>
  <c r="D13" i="6"/>
  <c r="C13" i="6" s="1"/>
  <c r="H13" i="6"/>
  <c r="I13" i="6" s="1"/>
  <c r="L13" i="6"/>
  <c r="M13" i="6" s="1"/>
  <c r="P13" i="6"/>
  <c r="Q13" i="6" s="1"/>
  <c r="T13" i="6"/>
  <c r="U13" i="6" s="1"/>
  <c r="D14" i="6"/>
  <c r="C14" i="6" s="1"/>
  <c r="H14" i="6"/>
  <c r="I14" i="6" s="1"/>
  <c r="L14" i="6"/>
  <c r="M14" i="6" s="1"/>
  <c r="P14" i="6"/>
  <c r="Q14" i="6" s="1"/>
  <c r="T14" i="6"/>
  <c r="U14" i="6" s="1"/>
  <c r="D15" i="6"/>
  <c r="C15" i="6" s="1"/>
  <c r="H15" i="6"/>
  <c r="I15" i="6" s="1"/>
  <c r="L15" i="6"/>
  <c r="M15" i="6" s="1"/>
  <c r="P15" i="6"/>
  <c r="Q15" i="6" s="1"/>
  <c r="T15" i="6"/>
  <c r="U15" i="6" s="1"/>
  <c r="D16" i="6"/>
  <c r="C16" i="6" s="1"/>
  <c r="H16" i="6"/>
  <c r="I16" i="6" s="1"/>
  <c r="L16" i="6"/>
  <c r="M16" i="6" s="1"/>
  <c r="P16" i="6"/>
  <c r="Q16" i="6" s="1"/>
  <c r="T16" i="6"/>
  <c r="U16" i="6" s="1"/>
  <c r="D17" i="6"/>
  <c r="C17" i="6" s="1"/>
  <c r="H17" i="6"/>
  <c r="I17" i="6" s="1"/>
  <c r="L17" i="6"/>
  <c r="M17" i="6" s="1"/>
  <c r="P17" i="6"/>
  <c r="Q17" i="6" s="1"/>
  <c r="T17" i="6"/>
  <c r="U17" i="6" s="1"/>
  <c r="F18" i="6"/>
  <c r="G18" i="6"/>
  <c r="E19" i="6"/>
  <c r="D3" i="7"/>
  <c r="C3" i="7" s="1"/>
  <c r="H3" i="7"/>
  <c r="I3" i="7" s="1"/>
  <c r="L3" i="7"/>
  <c r="M3" i="7" s="1"/>
  <c r="P3" i="7"/>
  <c r="Q3" i="7" s="1"/>
  <c r="T3" i="7"/>
  <c r="U3" i="7" s="1"/>
  <c r="A4" i="7"/>
  <c r="A5" i="7" s="1"/>
  <c r="A6" i="7" s="1"/>
  <c r="A7" i="7" s="1"/>
  <c r="A8" i="7" s="1"/>
  <c r="A9" i="7" s="1"/>
  <c r="A10" i="7" s="1"/>
  <c r="A11" i="7" s="1"/>
  <c r="A12" i="7" s="1"/>
  <c r="A13" i="7" s="1"/>
  <c r="D4" i="7"/>
  <c r="C4" i="7" s="1"/>
  <c r="H4" i="7"/>
  <c r="I4" i="7" s="1"/>
  <c r="L4" i="7"/>
  <c r="M4" i="7" s="1"/>
  <c r="P4" i="7"/>
  <c r="Q4" i="7" s="1"/>
  <c r="T4" i="7"/>
  <c r="U4" i="7" s="1"/>
  <c r="D5" i="7"/>
  <c r="C5" i="7" s="1"/>
  <c r="H5" i="7"/>
  <c r="I5" i="7" s="1"/>
  <c r="L5" i="7"/>
  <c r="M5" i="7" s="1"/>
  <c r="P5" i="7"/>
  <c r="Q5" i="7" s="1"/>
  <c r="T5" i="7"/>
  <c r="U5" i="7" s="1"/>
  <c r="D6" i="7"/>
  <c r="C6" i="7" s="1"/>
  <c r="H6" i="7"/>
  <c r="I6" i="7" s="1"/>
  <c r="L6" i="7"/>
  <c r="M6" i="7" s="1"/>
  <c r="P6" i="7"/>
  <c r="Q6" i="7" s="1"/>
  <c r="T6" i="7"/>
  <c r="U6" i="7" s="1"/>
  <c r="D7" i="7"/>
  <c r="C7" i="7" s="1"/>
  <c r="H7" i="7"/>
  <c r="I7" i="7" s="1"/>
  <c r="L7" i="7"/>
  <c r="M7" i="7" s="1"/>
  <c r="P7" i="7"/>
  <c r="Q7" i="7" s="1"/>
  <c r="T7" i="7"/>
  <c r="U7" i="7" s="1"/>
  <c r="D8" i="7"/>
  <c r="C8" i="7" s="1"/>
  <c r="H8" i="7"/>
  <c r="I8" i="7" s="1"/>
  <c r="L8" i="7"/>
  <c r="M8" i="7" s="1"/>
  <c r="P8" i="7"/>
  <c r="Q8" i="7" s="1"/>
  <c r="T8" i="7"/>
  <c r="U8" i="7" s="1"/>
  <c r="D9" i="7"/>
  <c r="C9" i="7" s="1"/>
  <c r="H9" i="7"/>
  <c r="I9" i="7" s="1"/>
  <c r="L9" i="7"/>
  <c r="M9" i="7" s="1"/>
  <c r="P9" i="7"/>
  <c r="Q9" i="7" s="1"/>
  <c r="T9" i="7"/>
  <c r="U9" i="7" s="1"/>
  <c r="D10" i="7"/>
  <c r="C10" i="7" s="1"/>
  <c r="H10" i="7"/>
  <c r="I10" i="7" s="1"/>
  <c r="L10" i="7"/>
  <c r="M10" i="7" s="1"/>
  <c r="P10" i="7"/>
  <c r="Q10" i="7" s="1"/>
  <c r="T10" i="7"/>
  <c r="U10" i="7" s="1"/>
  <c r="D11" i="7"/>
  <c r="C11" i="7" s="1"/>
  <c r="H11" i="7"/>
  <c r="I11" i="7" s="1"/>
  <c r="L11" i="7"/>
  <c r="M11" i="7" s="1"/>
  <c r="P11" i="7"/>
  <c r="Q11" i="7" s="1"/>
  <c r="T11" i="7"/>
  <c r="U11" i="7" s="1"/>
  <c r="D12" i="7"/>
  <c r="C12" i="7" s="1"/>
  <c r="H12" i="7"/>
  <c r="I12" i="7" s="1"/>
  <c r="L12" i="7"/>
  <c r="M12" i="7" s="1"/>
  <c r="P12" i="7"/>
  <c r="Q12" i="7" s="1"/>
  <c r="T12" i="7"/>
  <c r="U12" i="7" s="1"/>
  <c r="D13" i="7"/>
  <c r="C13" i="7" s="1"/>
  <c r="H13" i="7"/>
  <c r="I13" i="7" s="1"/>
  <c r="L13" i="7"/>
  <c r="M13" i="7" s="1"/>
  <c r="P13" i="7"/>
  <c r="Q13" i="7" s="1"/>
  <c r="T13" i="7"/>
  <c r="U13" i="7" s="1"/>
  <c r="D14" i="7"/>
  <c r="C14" i="7" s="1"/>
  <c r="H14" i="7"/>
  <c r="I14" i="7" s="1"/>
  <c r="L14" i="7"/>
  <c r="M14" i="7" s="1"/>
  <c r="P14" i="7"/>
  <c r="Q14" i="7" s="1"/>
  <c r="T14" i="7"/>
  <c r="U14" i="7" s="1"/>
  <c r="D15" i="7"/>
  <c r="C15" i="7" s="1"/>
  <c r="H15" i="7"/>
  <c r="I15" i="7" s="1"/>
  <c r="L15" i="7"/>
  <c r="M15" i="7" s="1"/>
  <c r="P15" i="7"/>
  <c r="Q15" i="7" s="1"/>
  <c r="T15" i="7"/>
  <c r="U15" i="7" s="1"/>
  <c r="D16" i="7"/>
  <c r="C16" i="7" s="1"/>
  <c r="H16" i="7"/>
  <c r="I16" i="7" s="1"/>
  <c r="L16" i="7"/>
  <c r="M16" i="7" s="1"/>
  <c r="P16" i="7"/>
  <c r="Q16" i="7" s="1"/>
  <c r="T16" i="7"/>
  <c r="U16" i="7" s="1"/>
  <c r="D17" i="7"/>
  <c r="C17" i="7" s="1"/>
  <c r="H17" i="7"/>
  <c r="I17" i="7" s="1"/>
  <c r="L17" i="7"/>
  <c r="M17" i="7" s="1"/>
  <c r="P17" i="7"/>
  <c r="Q17" i="7" s="1"/>
  <c r="T17" i="7"/>
  <c r="U17" i="7" s="1"/>
  <c r="E19" i="7"/>
  <c r="D3" i="8"/>
  <c r="C3" i="8" s="1"/>
  <c r="H3" i="8"/>
  <c r="I3" i="8" s="1"/>
  <c r="L3" i="8"/>
  <c r="M3" i="8" s="1"/>
  <c r="P3" i="8"/>
  <c r="Q3" i="8" s="1"/>
  <c r="T3" i="8"/>
  <c r="U3" i="8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D4" i="8"/>
  <c r="C4" i="8" s="1"/>
  <c r="H4" i="8"/>
  <c r="I4" i="8" s="1"/>
  <c r="L4" i="8"/>
  <c r="M4" i="8" s="1"/>
  <c r="P4" i="8"/>
  <c r="Q4" i="8" s="1"/>
  <c r="T4" i="8"/>
  <c r="U4" i="8" s="1"/>
  <c r="D5" i="8"/>
  <c r="C5" i="8" s="1"/>
  <c r="H5" i="8"/>
  <c r="I5" i="8" s="1"/>
  <c r="L5" i="8"/>
  <c r="M5" i="8" s="1"/>
  <c r="P5" i="8"/>
  <c r="Q5" i="8" s="1"/>
  <c r="T5" i="8"/>
  <c r="U5" i="8" s="1"/>
  <c r="D6" i="8"/>
  <c r="C6" i="8" s="1"/>
  <c r="H6" i="8"/>
  <c r="I6" i="8" s="1"/>
  <c r="L6" i="8"/>
  <c r="M6" i="8" s="1"/>
  <c r="P6" i="8"/>
  <c r="Q6" i="8" s="1"/>
  <c r="T6" i="8"/>
  <c r="U6" i="8" s="1"/>
  <c r="D7" i="8"/>
  <c r="C7" i="8" s="1"/>
  <c r="H7" i="8"/>
  <c r="I7" i="8" s="1"/>
  <c r="L7" i="8"/>
  <c r="M7" i="8" s="1"/>
  <c r="P7" i="8"/>
  <c r="Q7" i="8" s="1"/>
  <c r="T7" i="8"/>
  <c r="U7" i="8" s="1"/>
  <c r="D8" i="8"/>
  <c r="C8" i="8" s="1"/>
  <c r="H8" i="8"/>
  <c r="I8" i="8" s="1"/>
  <c r="L8" i="8"/>
  <c r="M8" i="8" s="1"/>
  <c r="P8" i="8"/>
  <c r="Q8" i="8" s="1"/>
  <c r="T8" i="8"/>
  <c r="U8" i="8" s="1"/>
  <c r="D9" i="8"/>
  <c r="C9" i="8" s="1"/>
  <c r="H9" i="8"/>
  <c r="I9" i="8" s="1"/>
  <c r="L9" i="8"/>
  <c r="M9" i="8" s="1"/>
  <c r="P9" i="8"/>
  <c r="Q9" i="8" s="1"/>
  <c r="T9" i="8"/>
  <c r="U9" i="8" s="1"/>
  <c r="D10" i="8"/>
  <c r="C10" i="8" s="1"/>
  <c r="H10" i="8"/>
  <c r="I10" i="8" s="1"/>
  <c r="L10" i="8"/>
  <c r="M10" i="8" s="1"/>
  <c r="P10" i="8"/>
  <c r="Q10" i="8" s="1"/>
  <c r="T10" i="8"/>
  <c r="U10" i="8" s="1"/>
  <c r="D11" i="8"/>
  <c r="C11" i="8" s="1"/>
  <c r="H11" i="8"/>
  <c r="I11" i="8" s="1"/>
  <c r="L11" i="8"/>
  <c r="M11" i="8" s="1"/>
  <c r="P11" i="8"/>
  <c r="Q11" i="8" s="1"/>
  <c r="T11" i="8"/>
  <c r="U11" i="8" s="1"/>
  <c r="D12" i="8"/>
  <c r="C12" i="8" s="1"/>
  <c r="H12" i="8"/>
  <c r="I12" i="8" s="1"/>
  <c r="L12" i="8"/>
  <c r="M12" i="8" s="1"/>
  <c r="P12" i="8"/>
  <c r="Q12" i="8" s="1"/>
  <c r="T12" i="8"/>
  <c r="U12" i="8" s="1"/>
  <c r="D13" i="8"/>
  <c r="C13" i="8" s="1"/>
  <c r="H13" i="8"/>
  <c r="I13" i="8" s="1"/>
  <c r="L13" i="8"/>
  <c r="M13" i="8" s="1"/>
  <c r="P13" i="8"/>
  <c r="Q13" i="8" s="1"/>
  <c r="T13" i="8"/>
  <c r="U13" i="8" s="1"/>
  <c r="D14" i="8"/>
  <c r="C14" i="8" s="1"/>
  <c r="H14" i="8"/>
  <c r="I14" i="8" s="1"/>
  <c r="L14" i="8"/>
  <c r="M14" i="8" s="1"/>
  <c r="P14" i="8"/>
  <c r="Q14" i="8" s="1"/>
  <c r="T14" i="8"/>
  <c r="U14" i="8" s="1"/>
  <c r="D15" i="8"/>
  <c r="C15" i="8" s="1"/>
  <c r="H15" i="8"/>
  <c r="I15" i="8" s="1"/>
  <c r="L15" i="8"/>
  <c r="M15" i="8" s="1"/>
  <c r="P15" i="8"/>
  <c r="Q15" i="8" s="1"/>
  <c r="T15" i="8"/>
  <c r="U15" i="8" s="1"/>
  <c r="D16" i="8"/>
  <c r="C16" i="8" s="1"/>
  <c r="H16" i="8"/>
  <c r="I16" i="8" s="1"/>
  <c r="L16" i="8"/>
  <c r="M16" i="8" s="1"/>
  <c r="P16" i="8"/>
  <c r="Q16" i="8" s="1"/>
  <c r="T16" i="8"/>
  <c r="U16" i="8" s="1"/>
  <c r="D17" i="8"/>
  <c r="C17" i="8" s="1"/>
  <c r="H17" i="8"/>
  <c r="I17" i="8" s="1"/>
  <c r="L17" i="8"/>
  <c r="M17" i="8" s="1"/>
  <c r="P17" i="8"/>
  <c r="Q17" i="8" s="1"/>
  <c r="T17" i="8"/>
  <c r="U17" i="8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D3" i="9"/>
  <c r="C3" i="9" s="1"/>
  <c r="H3" i="9"/>
  <c r="I3" i="9" s="1"/>
  <c r="L3" i="9"/>
  <c r="M3" i="9" s="1"/>
  <c r="P3" i="9"/>
  <c r="Q3" i="9" s="1"/>
  <c r="T3" i="9"/>
  <c r="U3" i="9" s="1"/>
  <c r="D4" i="9"/>
  <c r="C4" i="9" s="1"/>
  <c r="H4" i="9"/>
  <c r="I4" i="9" s="1"/>
  <c r="L4" i="9"/>
  <c r="M4" i="9" s="1"/>
  <c r="P4" i="9"/>
  <c r="Q4" i="9" s="1"/>
  <c r="T4" i="9"/>
  <c r="U4" i="9" s="1"/>
  <c r="D5" i="9"/>
  <c r="C5" i="9" s="1"/>
  <c r="H5" i="9"/>
  <c r="I5" i="9" s="1"/>
  <c r="L5" i="9"/>
  <c r="M5" i="9" s="1"/>
  <c r="P5" i="9"/>
  <c r="Q5" i="9" s="1"/>
  <c r="T5" i="9"/>
  <c r="U5" i="9" s="1"/>
  <c r="D6" i="9"/>
  <c r="C6" i="9" s="1"/>
  <c r="H6" i="9"/>
  <c r="I6" i="9" s="1"/>
  <c r="L6" i="9"/>
  <c r="M6" i="9" s="1"/>
  <c r="P6" i="9"/>
  <c r="Q6" i="9" s="1"/>
  <c r="T6" i="9"/>
  <c r="U6" i="9" s="1"/>
  <c r="D7" i="9"/>
  <c r="C7" i="9" s="1"/>
  <c r="H7" i="9"/>
  <c r="I7" i="9" s="1"/>
  <c r="L7" i="9"/>
  <c r="M7" i="9" s="1"/>
  <c r="P7" i="9"/>
  <c r="Q7" i="9" s="1"/>
  <c r="T7" i="9"/>
  <c r="U7" i="9" s="1"/>
  <c r="D8" i="9"/>
  <c r="C8" i="9" s="1"/>
  <c r="H8" i="9"/>
  <c r="I8" i="9" s="1"/>
  <c r="L8" i="9"/>
  <c r="M8" i="9" s="1"/>
  <c r="P8" i="9"/>
  <c r="Q8" i="9" s="1"/>
  <c r="T8" i="9"/>
  <c r="U8" i="9" s="1"/>
  <c r="D9" i="9"/>
  <c r="C9" i="9" s="1"/>
  <c r="H9" i="9"/>
  <c r="I9" i="9" s="1"/>
  <c r="L9" i="9"/>
  <c r="M9" i="9" s="1"/>
  <c r="P9" i="9"/>
  <c r="Q9" i="9" s="1"/>
  <c r="T9" i="9"/>
  <c r="U9" i="9" s="1"/>
  <c r="D10" i="9"/>
  <c r="C10" i="9" s="1"/>
  <c r="H10" i="9"/>
  <c r="I10" i="9" s="1"/>
  <c r="L10" i="9"/>
  <c r="M10" i="9" s="1"/>
  <c r="P10" i="9"/>
  <c r="Q10" i="9" s="1"/>
  <c r="T10" i="9"/>
  <c r="U10" i="9" s="1"/>
  <c r="D11" i="9"/>
  <c r="C11" i="9" s="1"/>
  <c r="H11" i="9"/>
  <c r="I11" i="9" s="1"/>
  <c r="L11" i="9"/>
  <c r="M11" i="9" s="1"/>
  <c r="P11" i="9"/>
  <c r="Q11" i="9" s="1"/>
  <c r="T11" i="9"/>
  <c r="U11" i="9" s="1"/>
  <c r="D12" i="9"/>
  <c r="C12" i="9" s="1"/>
  <c r="H12" i="9"/>
  <c r="I12" i="9" s="1"/>
  <c r="L12" i="9"/>
  <c r="M12" i="9" s="1"/>
  <c r="P12" i="9"/>
  <c r="Q12" i="9" s="1"/>
  <c r="T12" i="9"/>
  <c r="U12" i="9" s="1"/>
  <c r="D13" i="9"/>
  <c r="C13" i="9" s="1"/>
  <c r="H13" i="9"/>
  <c r="I13" i="9" s="1"/>
  <c r="L13" i="9"/>
  <c r="M13" i="9" s="1"/>
  <c r="P13" i="9"/>
  <c r="Q13" i="9" s="1"/>
  <c r="T13" i="9"/>
  <c r="U13" i="9" s="1"/>
  <c r="D14" i="9"/>
  <c r="C14" i="9" s="1"/>
  <c r="H14" i="9"/>
  <c r="I14" i="9" s="1"/>
  <c r="L14" i="9"/>
  <c r="M14" i="9" s="1"/>
  <c r="P14" i="9"/>
  <c r="Q14" i="9" s="1"/>
  <c r="T14" i="9"/>
  <c r="U14" i="9" s="1"/>
  <c r="D15" i="9"/>
  <c r="C15" i="9" s="1"/>
  <c r="H15" i="9"/>
  <c r="I15" i="9" s="1"/>
  <c r="L15" i="9"/>
  <c r="M15" i="9" s="1"/>
  <c r="P15" i="9"/>
  <c r="Q15" i="9" s="1"/>
  <c r="T15" i="9"/>
  <c r="U15" i="9" s="1"/>
  <c r="D16" i="9"/>
  <c r="C16" i="9" s="1"/>
  <c r="H16" i="9"/>
  <c r="I16" i="9" s="1"/>
  <c r="L16" i="9"/>
  <c r="M16" i="9" s="1"/>
  <c r="P16" i="9"/>
  <c r="Q16" i="9" s="1"/>
  <c r="T16" i="9"/>
  <c r="U16" i="9" s="1"/>
  <c r="D7" i="4"/>
  <c r="D25" i="4"/>
  <c r="D26" i="4"/>
  <c r="D59" i="4"/>
  <c r="D197" i="4"/>
  <c r="D220" i="4"/>
  <c r="W4" i="11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C3" i="6"/>
  <c r="W12" i="18"/>
  <c r="C12" i="19"/>
  <c r="A3" i="20"/>
  <c r="A4" i="20" s="1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C3" i="20" l="1"/>
  <c r="C19" i="20" s="1"/>
  <c r="D19" i="20"/>
  <c r="D19" i="1"/>
  <c r="C19" i="18"/>
  <c r="D19" i="6"/>
  <c r="D19" i="19"/>
  <c r="D19" i="18"/>
  <c r="D19" i="3"/>
  <c r="C19" i="19"/>
  <c r="D19" i="2"/>
  <c r="C19" i="21"/>
  <c r="D19" i="21"/>
  <c r="I5" i="24"/>
  <c r="U5" i="24"/>
  <c r="E19" i="24"/>
  <c r="Q5" i="24"/>
  <c r="W5" i="24"/>
  <c r="M5" i="24"/>
  <c r="C5" i="24"/>
  <c r="C19" i="24" s="1"/>
</calcChain>
</file>

<file path=xl/sharedStrings.xml><?xml version="1.0" encoding="utf-8"?>
<sst xmlns="http://schemas.openxmlformats.org/spreadsheetml/2006/main" count="1467" uniqueCount="72">
  <si>
    <t>Ronde 1</t>
  </si>
  <si>
    <t>p</t>
  </si>
  <si>
    <t>b</t>
  </si>
  <si>
    <t>m</t>
  </si>
  <si>
    <t>Jan</t>
  </si>
  <si>
    <t>Peter D</t>
  </si>
  <si>
    <t>Hans M</t>
  </si>
  <si>
    <t>Eugene</t>
  </si>
  <si>
    <t>Sjoerd</t>
  </si>
  <si>
    <t>Gerard</t>
  </si>
  <si>
    <t>Peter B</t>
  </si>
  <si>
    <t>Stefan</t>
  </si>
  <si>
    <t>Ronde 2</t>
  </si>
  <si>
    <t>Ronde 3</t>
  </si>
  <si>
    <t>Ronde 4</t>
  </si>
  <si>
    <t>Speler</t>
  </si>
  <si>
    <t>Pl</t>
  </si>
  <si>
    <t>factor</t>
  </si>
  <si>
    <t>Corr.</t>
  </si>
  <si>
    <t>George</t>
  </si>
  <si>
    <t>Hans dW</t>
  </si>
  <si>
    <t>Dick</t>
  </si>
  <si>
    <t>Bruto</t>
  </si>
  <si>
    <t>Netto</t>
  </si>
  <si>
    <t>c</t>
  </si>
  <si>
    <t>Hoogste</t>
  </si>
  <si>
    <t>serie</t>
  </si>
  <si>
    <t>Emie</t>
  </si>
  <si>
    <t>Jeroen</t>
  </si>
  <si>
    <t>Joep</t>
  </si>
  <si>
    <t>Hans B</t>
  </si>
  <si>
    <t>DAG MOYENNE</t>
  </si>
  <si>
    <t>DATUM</t>
  </si>
  <si>
    <t>MOYENNE LAATSTE 4 KEER</t>
  </si>
  <si>
    <t>Frank</t>
  </si>
  <si>
    <t>Ronald</t>
  </si>
  <si>
    <t>Ton</t>
  </si>
  <si>
    <t>Moyenne</t>
  </si>
  <si>
    <t>Ed</t>
  </si>
  <si>
    <t>1e ronde</t>
  </si>
  <si>
    <t>Hans M - Hans B</t>
  </si>
  <si>
    <t>Peter D - Gerard</t>
  </si>
  <si>
    <t>Hans d W - Peter B</t>
  </si>
  <si>
    <t>George - Joep</t>
  </si>
  <si>
    <t xml:space="preserve">2e ronde </t>
  </si>
  <si>
    <t>Hans M - Gerard</t>
  </si>
  <si>
    <t>Hans B - Hans d W</t>
  </si>
  <si>
    <t>Peter D - Peter B</t>
  </si>
  <si>
    <t>Joep - Eem</t>
  </si>
  <si>
    <t>3e ronde</t>
  </si>
  <si>
    <t>Hans M - George</t>
  </si>
  <si>
    <t>Hans B - Joep</t>
  </si>
  <si>
    <t>Gerard - Ton</t>
  </si>
  <si>
    <t>Hans d W - Eem</t>
  </si>
  <si>
    <t>Peter B - Jan</t>
  </si>
  <si>
    <t>4e ronde</t>
  </si>
  <si>
    <t>Gerard - George</t>
  </si>
  <si>
    <t>Hans M - Ton</t>
  </si>
  <si>
    <t>Hans B - Eem</t>
  </si>
  <si>
    <t>Peter D - Jan</t>
  </si>
  <si>
    <t>vrij</t>
  </si>
  <si>
    <t>5e ronde</t>
  </si>
  <si>
    <t>Eem- Ton</t>
  </si>
  <si>
    <t xml:space="preserve">George </t>
  </si>
  <si>
    <t xml:space="preserve">Peter D </t>
  </si>
  <si>
    <t xml:space="preserve"> Hans d W</t>
  </si>
  <si>
    <t>Ton - Jan</t>
  </si>
  <si>
    <t>Peter B - Joep</t>
  </si>
  <si>
    <t>George - Jan</t>
  </si>
  <si>
    <t>Peter D - Hans d W</t>
  </si>
  <si>
    <t>Hein</t>
  </si>
  <si>
    <t>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</si>
</sst>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/>
    <xf numFmtId="2" fontId="1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64" fontId="1" fillId="6" borderId="6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/>
    </xf>
    <xf numFmtId="164" fontId="1" fillId="7" borderId="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8" borderId="10" xfId="0" applyFont="1" applyFill="1" applyBorder="1"/>
    <xf numFmtId="0" fontId="1" fillId="9" borderId="11" xfId="0" applyFont="1" applyFill="1" applyBorder="1"/>
    <xf numFmtId="164" fontId="2" fillId="8" borderId="11" xfId="0" applyNumberFormat="1" applyFont="1" applyFill="1" applyBorder="1" applyAlignment="1">
      <alignment horizontal="center"/>
    </xf>
    <xf numFmtId="164" fontId="1" fillId="10" borderId="11" xfId="0" applyNumberFormat="1" applyFont="1" applyFill="1" applyBorder="1"/>
    <xf numFmtId="2" fontId="1" fillId="2" borderId="12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164" fontId="1" fillId="6" borderId="14" xfId="0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164" fontId="1" fillId="7" borderId="14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4" fontId="0" fillId="0" borderId="0" xfId="0" applyNumberFormat="1"/>
    <xf numFmtId="2" fontId="0" fillId="11" borderId="0" xfId="0" applyNumberFormat="1" applyFill="1"/>
    <xf numFmtId="0" fontId="4" fillId="0" borderId="0" xfId="0" applyFont="1"/>
    <xf numFmtId="2" fontId="0" fillId="0" borderId="0" xfId="0" applyNumberFormat="1"/>
    <xf numFmtId="2" fontId="1" fillId="11" borderId="1" xfId="0" applyNumberFormat="1" applyFont="1" applyFill="1" applyBorder="1" applyAlignment="1">
      <alignment horizontal="center" vertical="center"/>
    </xf>
    <xf numFmtId="2" fontId="1" fillId="11" borderId="3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11" xfId="0" applyFont="1" applyFill="1" applyBorder="1"/>
    <xf numFmtId="0" fontId="1" fillId="0" borderId="0" xfId="0" applyFont="1" applyFill="1"/>
    <xf numFmtId="2" fontId="3" fillId="0" borderId="0" xfId="0" applyNumberFormat="1" applyFont="1" applyAlignment="1">
      <alignment wrapText="1"/>
    </xf>
    <xf numFmtId="165" fontId="0" fillId="0" borderId="0" xfId="0" applyNumberFormat="1"/>
    <xf numFmtId="0" fontId="0" fillId="0" borderId="11" xfId="0" applyFill="1" applyBorder="1"/>
    <xf numFmtId="0" fontId="0" fillId="0" borderId="0" xfId="0" applyFill="1"/>
    <xf numFmtId="2" fontId="0" fillId="0" borderId="0" xfId="0" applyNumberFormat="1" applyBorder="1"/>
    <xf numFmtId="14" fontId="0" fillId="0" borderId="0" xfId="0" applyNumberFormat="1" applyBorder="1"/>
    <xf numFmtId="0" fontId="1" fillId="0" borderId="0" xfId="0" applyFont="1" applyFill="1" applyBorder="1"/>
    <xf numFmtId="0" fontId="0" fillId="0" borderId="11" xfId="0" applyBorder="1"/>
    <xf numFmtId="164" fontId="0" fillId="0" borderId="0" xfId="0" applyNumberFormat="1"/>
    <xf numFmtId="164" fontId="0" fillId="11" borderId="0" xfId="0" applyNumberFormat="1" applyFill="1"/>
    <xf numFmtId="0" fontId="5" fillId="0" borderId="0" xfId="0" applyFont="1"/>
    <xf numFmtId="2" fontId="5" fillId="0" borderId="0" xfId="0" applyNumberFormat="1" applyFont="1" applyFill="1" applyBorder="1"/>
    <xf numFmtId="0" fontId="6" fillId="0" borderId="0" xfId="0" applyFont="1"/>
    <xf numFmtId="14" fontId="6" fillId="0" borderId="0" xfId="0" applyNumberFormat="1" applyFont="1" applyBorder="1"/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164" fontId="2" fillId="8" borderId="21" xfId="0" applyNumberFormat="1" applyFont="1" applyFill="1" applyBorder="1" applyAlignment="1">
      <alignment horizontal="center" vertical="center"/>
    </xf>
    <xf numFmtId="164" fontId="2" fillId="8" borderId="22" xfId="0" applyNumberFormat="1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9" sqref="E19"/>
    </sheetView>
  </sheetViews>
  <sheetFormatPr defaultRowHeight="12.75" x14ac:dyDescent="0.2"/>
  <cols>
    <col min="1" max="1" width="4" customWidth="1"/>
    <col min="2" max="2" width="10.5703125" customWidth="1"/>
    <col min="3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37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/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3" si="0">A2+1</f>
        <v>1</v>
      </c>
      <c r="B3" s="26" t="s">
        <v>30</v>
      </c>
      <c r="C3" s="27">
        <f>D3/E3</f>
        <v>1.0635324138647733</v>
      </c>
      <c r="D3" s="28">
        <f>IF(G3&gt;0,(F3+J3+N3+R3)/(G3+K3+O3+S3),0)</f>
        <v>0.83823529411764708</v>
      </c>
      <c r="E3" s="65">
        <v>0.78816149201469243</v>
      </c>
      <c r="F3" s="30">
        <v>24</v>
      </c>
      <c r="G3" s="31">
        <v>15</v>
      </c>
      <c r="H3" s="32">
        <f>IF(G3&gt;0,F3/G3,0)</f>
        <v>1.6</v>
      </c>
      <c r="I3" s="33">
        <f>H3/E3</f>
        <v>2.0300408180436373</v>
      </c>
      <c r="J3" s="34">
        <v>11</v>
      </c>
      <c r="K3" s="35">
        <v>14</v>
      </c>
      <c r="L3" s="36">
        <f>IF(K3&gt;0,J3/K3,0)</f>
        <v>0.7857142857142857</v>
      </c>
      <c r="M3" s="37">
        <f>L3/E3</f>
        <v>0.99689504457500044</v>
      </c>
      <c r="N3" s="38">
        <v>17</v>
      </c>
      <c r="O3" s="39">
        <v>22</v>
      </c>
      <c r="P3" s="40">
        <f>IF(O3&gt;0,N3/O3,0)</f>
        <v>0.77272727272727271</v>
      </c>
      <c r="Q3" s="41">
        <f>P3/E3</f>
        <v>0.98041744053243851</v>
      </c>
      <c r="R3" s="42">
        <v>5</v>
      </c>
      <c r="S3" s="43">
        <v>17</v>
      </c>
      <c r="T3" s="44">
        <f>IF(S3&gt;0,R3/S3,0)</f>
        <v>0.29411764705882354</v>
      </c>
      <c r="U3" s="45">
        <f>T3/E3</f>
        <v>0.37316926802272748</v>
      </c>
      <c r="V3" s="46">
        <v>5</v>
      </c>
      <c r="W3" s="57">
        <f>V3/E3</f>
        <v>6.3438775563863672</v>
      </c>
    </row>
    <row r="4" spans="1:23" ht="15.75" x14ac:dyDescent="0.25">
      <c r="A4" s="25">
        <f t="shared" si="0"/>
        <v>2</v>
      </c>
      <c r="B4" s="26" t="s">
        <v>10</v>
      </c>
      <c r="C4" s="27">
        <f>D4/E4</f>
        <v>1.0591591773107447</v>
      </c>
      <c r="D4" s="28">
        <f>IF(G4&gt;0,(F4+J4+N4+R4)/(G4+K4+O4+S4),0)</f>
        <v>0.81927710843373491</v>
      </c>
      <c r="E4" s="65">
        <v>0.77351650817388773</v>
      </c>
      <c r="F4" s="30">
        <v>11</v>
      </c>
      <c r="G4" s="31">
        <v>15</v>
      </c>
      <c r="H4" s="32">
        <f>IF(G4&gt;0,F4/G4,0)</f>
        <v>0.73333333333333328</v>
      </c>
      <c r="I4" s="33">
        <f>H4/E4</f>
        <v>0.94805130282814698</v>
      </c>
      <c r="J4" s="34">
        <v>22</v>
      </c>
      <c r="K4" s="35">
        <v>25</v>
      </c>
      <c r="L4" s="36">
        <f>IF(K4&gt;0,J4/K4,0)</f>
        <v>0.88</v>
      </c>
      <c r="M4" s="37">
        <f>L4/E4</f>
        <v>1.1376615633937766</v>
      </c>
      <c r="N4" s="38">
        <v>11</v>
      </c>
      <c r="O4" s="39">
        <v>23</v>
      </c>
      <c r="P4" s="40">
        <f>IF(O4&gt;0,N4/O4,0)</f>
        <v>0.47826086956521741</v>
      </c>
      <c r="Q4" s="41">
        <f>P4/E4</f>
        <v>0.61829432793140027</v>
      </c>
      <c r="R4" s="42">
        <v>24</v>
      </c>
      <c r="S4" s="43">
        <v>20</v>
      </c>
      <c r="T4" s="44">
        <f>IF(S4&gt;0,R4/S4,0)</f>
        <v>1.2</v>
      </c>
      <c r="U4" s="45">
        <f>T4/E4</f>
        <v>1.5513566773551497</v>
      </c>
      <c r="V4" s="46">
        <v>6</v>
      </c>
      <c r="W4" s="57">
        <f>V4/E4</f>
        <v>7.7567833867757487</v>
      </c>
    </row>
    <row r="5" spans="1:23" ht="15.75" x14ac:dyDescent="0.25">
      <c r="A5" s="25">
        <f t="shared" si="0"/>
        <v>3</v>
      </c>
      <c r="B5" s="26" t="s">
        <v>27</v>
      </c>
      <c r="C5" s="27">
        <f>D5/E5</f>
        <v>0.9948751779945384</v>
      </c>
      <c r="D5" s="28">
        <f>IF(G5&gt;0,(F5+J5+N5+R5)/(G5+K5+O5+S5),0)</f>
        <v>0.94736842105263153</v>
      </c>
      <c r="E5" s="65">
        <v>0.95224852524949855</v>
      </c>
      <c r="F5" s="30">
        <v>18</v>
      </c>
      <c r="G5" s="31">
        <v>24</v>
      </c>
      <c r="H5" s="32">
        <f>IF(G5&gt;0,F5/G5,0)</f>
        <v>0.75</v>
      </c>
      <c r="I5" s="33">
        <f>H5/E5</f>
        <v>0.78760951591234296</v>
      </c>
      <c r="J5" s="34">
        <v>37</v>
      </c>
      <c r="K5" s="35">
        <v>27</v>
      </c>
      <c r="L5" s="36">
        <f>IF(K5&gt;0,J5/K5,0)</f>
        <v>1.3703703703703705</v>
      </c>
      <c r="M5" s="37">
        <f>L5/E5</f>
        <v>1.4390889920373675</v>
      </c>
      <c r="N5" s="38">
        <v>21</v>
      </c>
      <c r="O5" s="39">
        <v>23</v>
      </c>
      <c r="P5" s="40">
        <f>IF(O5&gt;0,N5/O5,0)</f>
        <v>0.91304347826086951</v>
      </c>
      <c r="Q5" s="41">
        <f>P5/E5</f>
        <v>0.95882897589328697</v>
      </c>
      <c r="R5" s="42">
        <v>14</v>
      </c>
      <c r="S5" s="43">
        <v>21</v>
      </c>
      <c r="T5" s="44">
        <f>IF(S5&gt;0,R5/S5,0)</f>
        <v>0.66666666666666663</v>
      </c>
      <c r="U5" s="45">
        <f>T5/E5</f>
        <v>0.70009734747763808</v>
      </c>
      <c r="V5" s="46">
        <v>6</v>
      </c>
      <c r="W5" s="57">
        <f>V5/E5</f>
        <v>6.3008761272987437</v>
      </c>
    </row>
    <row r="6" spans="1:23" ht="15.75" x14ac:dyDescent="0.25">
      <c r="A6" s="25">
        <f t="shared" si="0"/>
        <v>4</v>
      </c>
      <c r="B6" s="26" t="s">
        <v>29</v>
      </c>
      <c r="C6" s="27">
        <f>D6/E6</f>
        <v>0.87835816335357253</v>
      </c>
      <c r="D6" s="28">
        <f>IF(K6&gt;0,(F6+J6+N6+R6)/(G6+K6+O6+S6),0)</f>
        <v>0.93478260869565222</v>
      </c>
      <c r="E6" s="65">
        <v>1.0642385392385392</v>
      </c>
      <c r="F6" s="30"/>
      <c r="G6" s="31"/>
      <c r="H6" s="32">
        <f>IF(G6&gt;0,F6/G6,0)</f>
        <v>0</v>
      </c>
      <c r="I6" s="33">
        <f>H6/E6</f>
        <v>0</v>
      </c>
      <c r="J6" s="34">
        <v>16</v>
      </c>
      <c r="K6" s="35">
        <v>25</v>
      </c>
      <c r="L6" s="36">
        <f>IF(K6&gt;0,J6/K6,0)</f>
        <v>0.64</v>
      </c>
      <c r="M6" s="37">
        <f>L6/E6</f>
        <v>0.60136893788672496</v>
      </c>
      <c r="N6" s="38"/>
      <c r="O6" s="39"/>
      <c r="P6" s="40">
        <f>IF(O6&gt;0,N6/O6,0)</f>
        <v>0</v>
      </c>
      <c r="Q6" s="41">
        <f>P6/E6</f>
        <v>0</v>
      </c>
      <c r="R6" s="42">
        <v>27</v>
      </c>
      <c r="S6" s="43">
        <v>21</v>
      </c>
      <c r="T6" s="44">
        <f>IF(S6&gt;0,R6/S6,0)</f>
        <v>1.2857142857142858</v>
      </c>
      <c r="U6" s="45">
        <f>T6/E6</f>
        <v>1.2081072412902958</v>
      </c>
      <c r="V6" s="46">
        <v>6</v>
      </c>
      <c r="W6" s="57">
        <f>V6/E6</f>
        <v>5.6378337926880464</v>
      </c>
    </row>
    <row r="7" spans="1:23" ht="15.75" x14ac:dyDescent="0.25">
      <c r="A7" s="25">
        <f t="shared" si="0"/>
        <v>5</v>
      </c>
      <c r="B7" s="26" t="s">
        <v>5</v>
      </c>
      <c r="C7" s="27">
        <f>D7/E7</f>
        <v>0.86078301765423704</v>
      </c>
      <c r="D7" s="28">
        <f>IF(G7&gt;0,(F7+J7+N7+R7)/(G7+K7+O7+S7),0)</f>
        <v>0.89743589743589747</v>
      </c>
      <c r="E7" s="65">
        <v>1.042580858392798</v>
      </c>
      <c r="F7" s="30">
        <v>13</v>
      </c>
      <c r="G7" s="31">
        <v>24</v>
      </c>
      <c r="H7" s="32">
        <f>IF(G7&gt;0,F7/G7,0)</f>
        <v>0.54166666666666663</v>
      </c>
      <c r="I7" s="33">
        <f>H7/E7</f>
        <v>0.51954403565559304</v>
      </c>
      <c r="J7" s="34">
        <v>14</v>
      </c>
      <c r="K7" s="35">
        <v>14</v>
      </c>
      <c r="L7" s="36">
        <f>IF(K7&gt;0,J7/K7,0)</f>
        <v>1</v>
      </c>
      <c r="M7" s="37">
        <f>L7/E7</f>
        <v>0.9591582196718641</v>
      </c>
      <c r="N7" s="38">
        <v>15</v>
      </c>
      <c r="O7" s="39">
        <v>20</v>
      </c>
      <c r="P7" s="40">
        <f>IF(O7&gt;0,N7/O7,0)</f>
        <v>0.75</v>
      </c>
      <c r="Q7" s="41">
        <f>P7/E7</f>
        <v>0.71936866475389805</v>
      </c>
      <c r="R7" s="42">
        <v>28</v>
      </c>
      <c r="S7" s="43">
        <v>20</v>
      </c>
      <c r="T7" s="44">
        <f>IF(S7&gt;0,R7/S7,0)</f>
        <v>1.4</v>
      </c>
      <c r="U7" s="45">
        <f>T7/E7</f>
        <v>1.3428215075406096</v>
      </c>
      <c r="V7" s="46">
        <v>4</v>
      </c>
      <c r="W7" s="57">
        <f>V7/E7</f>
        <v>3.8366328786874564</v>
      </c>
    </row>
    <row r="8" spans="1:23" ht="15.75" x14ac:dyDescent="0.25">
      <c r="A8" s="25">
        <f t="shared" si="0"/>
        <v>6</v>
      </c>
      <c r="B8" s="26" t="s">
        <v>20</v>
      </c>
      <c r="C8" s="27">
        <f>D8/E8</f>
        <v>0.84812874232246116</v>
      </c>
      <c r="D8" s="28">
        <f>IF(G8&gt;0,(F8+J8+N8+R8)/(G8+K8+O8+S8),0)</f>
        <v>0.42352941176470588</v>
      </c>
      <c r="E8" s="65">
        <v>0.49936924741512734</v>
      </c>
      <c r="F8" s="30">
        <v>13</v>
      </c>
      <c r="G8" s="31">
        <v>20</v>
      </c>
      <c r="H8" s="32">
        <f>IF(G8&gt;0,F8/G8,0)</f>
        <v>0.65</v>
      </c>
      <c r="I8" s="33">
        <f>H8/E8</f>
        <v>1.3016420281476662</v>
      </c>
      <c r="J8" s="34">
        <v>10</v>
      </c>
      <c r="K8" s="35">
        <v>28</v>
      </c>
      <c r="L8" s="36">
        <f>IF(K8&gt;0,J8/K8,0)</f>
        <v>0.35714285714285715</v>
      </c>
      <c r="M8" s="37">
        <f>L8/E8</f>
        <v>0.71518792755366267</v>
      </c>
      <c r="N8" s="38">
        <v>9</v>
      </c>
      <c r="O8" s="39">
        <v>20</v>
      </c>
      <c r="P8" s="40">
        <f>IF(O8&gt;0,N8/O8,0)</f>
        <v>0.45</v>
      </c>
      <c r="Q8" s="41">
        <f>P8/E8</f>
        <v>0.90113678871761504</v>
      </c>
      <c r="R8" s="42">
        <v>4</v>
      </c>
      <c r="S8" s="43">
        <v>17</v>
      </c>
      <c r="T8" s="44">
        <f>IF(S8&gt;0,R8/S8,0)</f>
        <v>0.23529411764705882</v>
      </c>
      <c r="U8" s="45">
        <f>T8/E8</f>
        <v>0.4711826346235895</v>
      </c>
      <c r="V8" s="46">
        <v>4</v>
      </c>
      <c r="W8" s="57">
        <f>V8/E8</f>
        <v>8.0101047886010228</v>
      </c>
    </row>
    <row r="9" spans="1:23" ht="15.75" x14ac:dyDescent="0.25">
      <c r="A9" s="25">
        <f t="shared" si="0"/>
        <v>7</v>
      </c>
      <c r="B9" s="26" t="s">
        <v>4</v>
      </c>
      <c r="C9" s="27">
        <f>D9/E9</f>
        <v>0.79656404401488157</v>
      </c>
      <c r="D9" s="28">
        <f>IF(G9&gt;0,(F9+J9+N9+R9)/(G9+K9+O9+S9),0)</f>
        <v>1.5571428571428572</v>
      </c>
      <c r="E9" s="65">
        <v>1.9548244348244348</v>
      </c>
      <c r="F9" s="30">
        <v>23</v>
      </c>
      <c r="G9" s="31">
        <v>20</v>
      </c>
      <c r="H9" s="32">
        <f>IF(G9&gt;0,F9/G9,0)</f>
        <v>1.1499999999999999</v>
      </c>
      <c r="I9" s="33">
        <f>H9/E9</f>
        <v>0.58828812424952259</v>
      </c>
      <c r="J9" s="34">
        <v>18</v>
      </c>
      <c r="K9" s="35">
        <v>14</v>
      </c>
      <c r="L9" s="36">
        <f>IF(K9&gt;0,J9/K9,0)</f>
        <v>1.2857142857142858</v>
      </c>
      <c r="M9" s="37">
        <f>L9/E9</f>
        <v>0.65771343083797573</v>
      </c>
      <c r="N9" s="38">
        <v>49</v>
      </c>
      <c r="O9" s="39">
        <v>16</v>
      </c>
      <c r="P9" s="40">
        <f>IF(O9&gt;0,N9/O9,0)</f>
        <v>3.0625</v>
      </c>
      <c r="Q9" s="41">
        <f>P9/E9</f>
        <v>1.5666368526210115</v>
      </c>
      <c r="R9" s="42">
        <v>19</v>
      </c>
      <c r="S9" s="43">
        <v>20</v>
      </c>
      <c r="T9" s="44">
        <f>IF(S9&gt;0,R9/S9,0)</f>
        <v>0.95</v>
      </c>
      <c r="U9" s="45">
        <f>T9/E9</f>
        <v>0.48597714611917087</v>
      </c>
      <c r="V9" s="46">
        <v>9</v>
      </c>
      <c r="W9" s="57">
        <f>V9/E9</f>
        <v>4.6039940158658297</v>
      </c>
    </row>
    <row r="10" spans="1:23" ht="15.75" x14ac:dyDescent="0.25">
      <c r="A10" s="25">
        <f t="shared" si="0"/>
        <v>8</v>
      </c>
      <c r="B10" s="26" t="s">
        <v>6</v>
      </c>
      <c r="C10" s="27">
        <f>D10/E10</f>
        <v>0.63054100891578246</v>
      </c>
      <c r="D10" s="28">
        <f>IF(G10&gt;0,(F10+J10+N10+R10)/(G10+K10+O10+S10),0)</f>
        <v>0.4044943820224719</v>
      </c>
      <c r="E10" s="65">
        <v>0.64150368699730009</v>
      </c>
      <c r="F10" s="30">
        <v>15</v>
      </c>
      <c r="G10" s="31">
        <v>29</v>
      </c>
      <c r="H10" s="32">
        <f>IF(G10&gt;0,F10/G10,0)</f>
        <v>0.51724137931034486</v>
      </c>
      <c r="I10" s="33">
        <f>H10/E10</f>
        <v>0.80629525565380233</v>
      </c>
      <c r="J10" s="34">
        <v>8</v>
      </c>
      <c r="K10" s="35">
        <v>27</v>
      </c>
      <c r="L10" s="36">
        <f>IF(K10&gt;0,J10/K10,0)</f>
        <v>0.29629629629629628</v>
      </c>
      <c r="M10" s="37">
        <f>L10/E10</f>
        <v>0.46187777607822744</v>
      </c>
      <c r="N10" s="38">
        <v>11</v>
      </c>
      <c r="O10" s="39">
        <v>16</v>
      </c>
      <c r="P10" s="40">
        <f>IF(O10&gt;0,N10/O10,0)</f>
        <v>0.6875</v>
      </c>
      <c r="Q10" s="41">
        <f>P10/E10</f>
        <v>1.0717007773065121</v>
      </c>
      <c r="R10" s="42">
        <v>2</v>
      </c>
      <c r="S10" s="43">
        <v>17</v>
      </c>
      <c r="T10" s="44">
        <f>IF(S10&gt;0,R10/S10,0)</f>
        <v>0.11764705882352941</v>
      </c>
      <c r="U10" s="45">
        <f>T10/E10</f>
        <v>0.18339264638400207</v>
      </c>
      <c r="V10" s="46">
        <v>4</v>
      </c>
      <c r="W10" s="57">
        <f>V10/E10</f>
        <v>6.235349977056071</v>
      </c>
    </row>
    <row r="11" spans="1:23" ht="15.75" x14ac:dyDescent="0.25">
      <c r="A11" s="25">
        <f t="shared" si="0"/>
        <v>9</v>
      </c>
      <c r="B11" s="26" t="s">
        <v>38</v>
      </c>
      <c r="C11" s="27">
        <f>D11/E11</f>
        <v>0.51765415588253383</v>
      </c>
      <c r="D11" s="28">
        <f>IF(G11&gt;0,(F11+J11+N11+R11)/(G11+K11+O11+S11),0)</f>
        <v>0.33333333333333331</v>
      </c>
      <c r="E11" s="65">
        <v>0.64393056550476802</v>
      </c>
      <c r="F11" s="30">
        <v>14</v>
      </c>
      <c r="G11" s="31">
        <v>29</v>
      </c>
      <c r="H11" s="32">
        <f>IF(G11&gt;0,F11/G11,0)</f>
        <v>0.48275862068965519</v>
      </c>
      <c r="I11" s="33">
        <f>H11/E11</f>
        <v>0.74970601886435939</v>
      </c>
      <c r="J11" s="34">
        <v>9</v>
      </c>
      <c r="K11" s="35">
        <v>28</v>
      </c>
      <c r="L11" s="36">
        <f>IF(K11&gt;0,J11/K11,0)</f>
        <v>0.32142857142857145</v>
      </c>
      <c r="M11" s="37">
        <f>L11/E11</f>
        <v>0.49916650745815766</v>
      </c>
      <c r="N11" s="38">
        <v>4</v>
      </c>
      <c r="O11" s="39">
        <v>22</v>
      </c>
      <c r="P11" s="40">
        <f>IF(O11&gt;0,N11/O11,0)</f>
        <v>0.18181818181818182</v>
      </c>
      <c r="Q11" s="41">
        <f>P11/E11</f>
        <v>0.28235681229956389</v>
      </c>
      <c r="R11" s="42">
        <v>6</v>
      </c>
      <c r="S11" s="43">
        <v>20</v>
      </c>
      <c r="T11" s="44">
        <f>IF(S11&gt;0,R11/S11,0)</f>
        <v>0.3</v>
      </c>
      <c r="U11" s="45">
        <f>T11/E11</f>
        <v>0.4658887402942804</v>
      </c>
      <c r="V11" s="46">
        <v>4</v>
      </c>
      <c r="W11" s="57">
        <f>V11/E11</f>
        <v>6.2118498705904059</v>
      </c>
    </row>
    <row r="12" spans="1:23" ht="15.75" x14ac:dyDescent="0.25">
      <c r="A12" s="25">
        <f t="shared" si="0"/>
        <v>10</v>
      </c>
      <c r="B12" s="26" t="s">
        <v>19</v>
      </c>
      <c r="C12" s="27">
        <f t="shared" ref="C3:C15" si="1">D12/E12</f>
        <v>0</v>
      </c>
      <c r="D12" s="28">
        <f t="shared" ref="D3:D15" si="2">IF(G12&gt;0,(F12+J12+N12+R12)/(G12+K12+O12+S12),0)</f>
        <v>0</v>
      </c>
      <c r="E12" s="65">
        <v>0.69559989319855287</v>
      </c>
      <c r="F12" s="30"/>
      <c r="G12" s="31"/>
      <c r="H12" s="32">
        <f t="shared" ref="H3:H15" si="3">IF(G12&gt;0,F12/G12,0)</f>
        <v>0</v>
      </c>
      <c r="I12" s="33">
        <f t="shared" ref="I3:I15" si="4">H12/E12</f>
        <v>0</v>
      </c>
      <c r="J12" s="34"/>
      <c r="K12" s="35"/>
      <c r="L12" s="36">
        <f t="shared" ref="L3:L15" si="5">IF(K12&gt;0,J12/K12,0)</f>
        <v>0</v>
      </c>
      <c r="M12" s="37">
        <f t="shared" ref="M3:M15" si="6">L12/E12</f>
        <v>0</v>
      </c>
      <c r="N12" s="38"/>
      <c r="O12" s="39"/>
      <c r="P12" s="40">
        <f t="shared" ref="P3:P15" si="7">IF(O12&gt;0,N12/O12,0)</f>
        <v>0</v>
      </c>
      <c r="Q12" s="41">
        <f t="shared" ref="Q3:Q15" si="8">P12/E12</f>
        <v>0</v>
      </c>
      <c r="R12" s="42"/>
      <c r="S12" s="43"/>
      <c r="T12" s="44">
        <f t="shared" ref="T3:T15" si="9">IF(S12&gt;0,R12/S12,0)</f>
        <v>0</v>
      </c>
      <c r="U12" s="45">
        <f t="shared" ref="U3:U15" si="10">T12/E12</f>
        <v>0</v>
      </c>
      <c r="V12" s="46"/>
      <c r="W12" s="57">
        <f t="shared" ref="W3:W15" si="11">V12/E12</f>
        <v>0</v>
      </c>
    </row>
    <row r="13" spans="1:23" ht="15.75" x14ac:dyDescent="0.25">
      <c r="A13" s="25">
        <f t="shared" si="0"/>
        <v>11</v>
      </c>
      <c r="B13" s="26" t="s">
        <v>71</v>
      </c>
      <c r="C13" s="27">
        <f t="shared" si="1"/>
        <v>0</v>
      </c>
      <c r="D13" s="28">
        <f t="shared" si="2"/>
        <v>0</v>
      </c>
      <c r="E13" s="65">
        <v>0.6470588235294118</v>
      </c>
      <c r="F13" s="30"/>
      <c r="G13" s="31"/>
      <c r="H13" s="32">
        <f t="shared" si="3"/>
        <v>0</v>
      </c>
      <c r="I13" s="33">
        <f t="shared" si="4"/>
        <v>0</v>
      </c>
      <c r="J13" s="34"/>
      <c r="K13" s="35"/>
      <c r="L13" s="36">
        <f t="shared" si="5"/>
        <v>0</v>
      </c>
      <c r="M13" s="37">
        <f t="shared" si="6"/>
        <v>0</v>
      </c>
      <c r="N13" s="38"/>
      <c r="O13" s="39"/>
      <c r="P13" s="40">
        <f t="shared" si="7"/>
        <v>0</v>
      </c>
      <c r="Q13" s="41">
        <f t="shared" si="8"/>
        <v>0</v>
      </c>
      <c r="R13" s="42"/>
      <c r="S13" s="43"/>
      <c r="T13" s="44">
        <f t="shared" si="9"/>
        <v>0</v>
      </c>
      <c r="U13" s="45">
        <f t="shared" si="10"/>
        <v>0</v>
      </c>
      <c r="V13" s="46"/>
      <c r="W13" s="57">
        <f t="shared" si="11"/>
        <v>0</v>
      </c>
    </row>
    <row r="14" spans="1:23" ht="15.75" x14ac:dyDescent="0.25">
      <c r="A14" s="25">
        <f>A13+1</f>
        <v>12</v>
      </c>
      <c r="B14" s="26" t="s">
        <v>70</v>
      </c>
      <c r="C14" s="27">
        <f t="shared" si="1"/>
        <v>0</v>
      </c>
      <c r="D14" s="28">
        <f t="shared" si="2"/>
        <v>0</v>
      </c>
      <c r="E14" s="65">
        <v>0.625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1"/>
        <v>0</v>
      </c>
    </row>
    <row r="15" spans="1:23" ht="15.75" x14ac:dyDescent="0.25">
      <c r="A15" s="25">
        <f>A14+1</f>
        <v>13</v>
      </c>
      <c r="B15" s="26" t="s">
        <v>36</v>
      </c>
      <c r="C15" s="27">
        <f t="shared" si="1"/>
        <v>0</v>
      </c>
      <c r="D15" s="28">
        <f t="shared" si="2"/>
        <v>0</v>
      </c>
      <c r="E15" s="65">
        <v>0.51894517576996013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1"/>
        <v>0</v>
      </c>
    </row>
    <row r="16" spans="1:23" x14ac:dyDescent="0.2">
      <c r="C16" s="64">
        <f>AVERAGE(C3:C11)</f>
        <v>0.84995510014594733</v>
      </c>
      <c r="D16" s="64">
        <f>AVERAGE(D3:D11)</f>
        <v>0.7950665904443257</v>
      </c>
      <c r="E16" s="64">
        <f>AVERAGE(E3:E14)</f>
        <v>0.86066938121158421</v>
      </c>
      <c r="H16" s="64">
        <f>AVERAGE(H3:H14)</f>
        <v>0.53541666666666676</v>
      </c>
      <c r="L16" s="64">
        <f>AVERAGE(L3:L14)</f>
        <v>0.57805555555555543</v>
      </c>
      <c r="P16" s="64">
        <f>AVERAGE(P3:P14)</f>
        <v>0.60798748353096188</v>
      </c>
      <c r="T16" s="64">
        <f>AVERAGE(T3:T14)</f>
        <v>0.53745331465919699</v>
      </c>
    </row>
    <row r="17" spans="4:18" ht="15" x14ac:dyDescent="0.2">
      <c r="G17" s="62"/>
      <c r="H17" s="60"/>
      <c r="I17" s="61"/>
      <c r="J17" s="60"/>
    </row>
    <row r="18" spans="4:18" ht="15" x14ac:dyDescent="0.2">
      <c r="G18" s="62"/>
      <c r="H18" s="60"/>
      <c r="I18" s="61"/>
      <c r="J18" s="60"/>
    </row>
    <row r="19" spans="4:18" ht="15" x14ac:dyDescent="0.2">
      <c r="D19" s="49"/>
      <c r="G19" s="62"/>
      <c r="H19" s="60"/>
      <c r="I19" s="61"/>
      <c r="J19" s="60"/>
    </row>
    <row r="20" spans="4:18" ht="15" x14ac:dyDescent="0.2">
      <c r="F20" s="68"/>
      <c r="G20" s="62"/>
      <c r="H20" s="60"/>
      <c r="I20" s="69"/>
      <c r="J20" s="60"/>
      <c r="L20" s="68"/>
      <c r="O20" s="68"/>
      <c r="R20" s="68"/>
    </row>
    <row r="21" spans="4:18" ht="15" x14ac:dyDescent="0.2">
      <c r="G21" s="62"/>
      <c r="H21" s="60"/>
      <c r="I21" s="61"/>
      <c r="J21" s="60"/>
    </row>
    <row r="22" spans="4:18" ht="15" x14ac:dyDescent="0.2">
      <c r="G22" s="62"/>
      <c r="H22" s="60"/>
      <c r="I22" s="61"/>
      <c r="J22" s="60"/>
    </row>
    <row r="23" spans="4:18" ht="15" x14ac:dyDescent="0.2">
      <c r="G23" s="62"/>
      <c r="H23" s="60"/>
      <c r="I23" s="61"/>
      <c r="J23" s="60"/>
    </row>
    <row r="24" spans="4:18" ht="15" x14ac:dyDescent="0.2">
      <c r="G24" s="62"/>
      <c r="H24" s="60"/>
      <c r="I24" s="61"/>
      <c r="J24" s="60"/>
    </row>
    <row r="25" spans="4:18" ht="15" x14ac:dyDescent="0.2">
      <c r="G25" s="62"/>
      <c r="H25" s="60"/>
      <c r="I25" s="61"/>
      <c r="J25" s="60"/>
    </row>
    <row r="26" spans="4:18" ht="15" x14ac:dyDescent="0.2">
      <c r="G26" s="62"/>
      <c r="H26" s="60"/>
      <c r="I26" s="61"/>
      <c r="J26" s="60"/>
    </row>
    <row r="28" spans="4:18" x14ac:dyDescent="0.2">
      <c r="E28" s="66"/>
      <c r="H28" s="67"/>
      <c r="K28" s="66"/>
      <c r="N28" s="66"/>
      <c r="Q28" s="66"/>
    </row>
    <row r="30" spans="4:18" x14ac:dyDescent="0.2">
      <c r="E30" s="49"/>
      <c r="H30" s="49"/>
      <c r="K30" s="49"/>
      <c r="N30" s="49"/>
      <c r="Q30" s="49"/>
    </row>
  </sheetData>
  <sortState ref="B3:W11">
    <sortCondition descending="1" ref="C3:C11"/>
  </sortState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selection activeCell="F21" sqref="F21"/>
    </sheetView>
  </sheetViews>
  <sheetFormatPr defaultRowHeight="12.75" x14ac:dyDescent="0.2"/>
  <cols>
    <col min="1" max="1" width="4" customWidth="1"/>
    <col min="2" max="2" width="10.5703125" customWidth="1"/>
    <col min="3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37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/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6" si="0">A2+1</f>
        <v>1</v>
      </c>
      <c r="B3" s="26" t="s">
        <v>10</v>
      </c>
      <c r="C3" s="27">
        <f t="shared" ref="C3:C18" si="1">D3/E3</f>
        <v>1.3150385923376233</v>
      </c>
      <c r="D3" s="28">
        <f t="shared" ref="D3:D18" si="2">IF(G3&gt;0,(F3+J3+N3+R3)/(G3+K3+O3+S3),0)</f>
        <v>1</v>
      </c>
      <c r="E3" s="65">
        <v>0.76043395671178882</v>
      </c>
      <c r="F3" s="30">
        <v>22</v>
      </c>
      <c r="G3" s="31">
        <v>22</v>
      </c>
      <c r="H3" s="32">
        <f t="shared" ref="H3:H18" si="3">IF(G3&gt;0,F3/G3,0)</f>
        <v>1</v>
      </c>
      <c r="I3" s="33">
        <f t="shared" ref="I3:I18" si="4">H3/E3</f>
        <v>1.3150385923376233</v>
      </c>
      <c r="J3" s="34">
        <v>21</v>
      </c>
      <c r="K3" s="35">
        <v>21</v>
      </c>
      <c r="L3" s="36">
        <f t="shared" ref="L3:L18" si="5">IF(K3&gt;0,J3/K3,0)</f>
        <v>1</v>
      </c>
      <c r="M3" s="37">
        <f t="shared" ref="M3:M18" si="6">L3/E3</f>
        <v>1.3150385923376233</v>
      </c>
      <c r="N3" s="38">
        <v>17</v>
      </c>
      <c r="O3" s="39">
        <v>17</v>
      </c>
      <c r="P3" s="40">
        <f t="shared" ref="P3:P18" si="7">IF(O3&gt;0,N3/O3,0)</f>
        <v>1</v>
      </c>
      <c r="Q3" s="41">
        <f t="shared" ref="Q3:Q18" si="8">P3/E3</f>
        <v>1.3150385923376233</v>
      </c>
      <c r="R3" s="42">
        <v>14</v>
      </c>
      <c r="S3" s="43">
        <v>14</v>
      </c>
      <c r="T3" s="44">
        <f t="shared" ref="T3:T18" si="9">IF(S3&gt;0,R3/S3,0)</f>
        <v>1</v>
      </c>
      <c r="U3" s="45">
        <f t="shared" ref="U3:U18" si="10">T3/E3</f>
        <v>1.3150385923376233</v>
      </c>
      <c r="V3" s="46">
        <v>7</v>
      </c>
      <c r="W3" s="57">
        <f t="shared" ref="W3:W17" si="11">V3/E3</f>
        <v>9.2052701463633628</v>
      </c>
    </row>
    <row r="4" spans="1:23" ht="15.75" x14ac:dyDescent="0.25">
      <c r="A4" s="25">
        <f t="shared" si="0"/>
        <v>2</v>
      </c>
      <c r="B4" s="26" t="s">
        <v>4</v>
      </c>
      <c r="C4" s="27">
        <f t="shared" si="1"/>
        <v>1.180824858617733</v>
      </c>
      <c r="D4" s="28">
        <f t="shared" si="2"/>
        <v>1.7142857142857142</v>
      </c>
      <c r="E4" s="65">
        <v>1.4517696691213355</v>
      </c>
      <c r="F4" s="30">
        <v>45</v>
      </c>
      <c r="G4" s="31">
        <v>28</v>
      </c>
      <c r="H4" s="32">
        <f t="shared" si="3"/>
        <v>1.6071428571428572</v>
      </c>
      <c r="I4" s="33">
        <f t="shared" si="4"/>
        <v>1.1070233049541249</v>
      </c>
      <c r="J4" s="34">
        <v>38</v>
      </c>
      <c r="K4" s="35">
        <v>25</v>
      </c>
      <c r="L4" s="36">
        <f t="shared" si="5"/>
        <v>1.52</v>
      </c>
      <c r="M4" s="37">
        <f t="shared" si="6"/>
        <v>1.0469980413077233</v>
      </c>
      <c r="N4" s="38">
        <v>25</v>
      </c>
      <c r="O4" s="39">
        <v>20</v>
      </c>
      <c r="P4" s="40">
        <f t="shared" si="7"/>
        <v>1.25</v>
      </c>
      <c r="Q4" s="41">
        <f t="shared" si="8"/>
        <v>0.86101812607543038</v>
      </c>
      <c r="R4" s="42">
        <v>60</v>
      </c>
      <c r="S4" s="43">
        <v>25</v>
      </c>
      <c r="T4" s="44">
        <f t="shared" si="9"/>
        <v>2.4</v>
      </c>
      <c r="U4" s="45">
        <f t="shared" si="10"/>
        <v>1.6531548020648263</v>
      </c>
      <c r="V4" s="46">
        <v>9</v>
      </c>
      <c r="W4" s="57">
        <f t="shared" si="11"/>
        <v>6.1993305077430989</v>
      </c>
    </row>
    <row r="5" spans="1:23" ht="15.75" x14ac:dyDescent="0.25">
      <c r="A5" s="25">
        <f t="shared" si="0"/>
        <v>3</v>
      </c>
      <c r="B5" s="26" t="s">
        <v>9</v>
      </c>
      <c r="C5" s="27">
        <f t="shared" si="1"/>
        <v>1.1284464485453773</v>
      </c>
      <c r="D5" s="28">
        <f t="shared" si="2"/>
        <v>1.0394736842105263</v>
      </c>
      <c r="E5" s="65">
        <v>0.92115464189768037</v>
      </c>
      <c r="F5" s="30">
        <v>9</v>
      </c>
      <c r="G5" s="31">
        <v>13</v>
      </c>
      <c r="H5" s="32">
        <f t="shared" si="3"/>
        <v>0.69230769230769229</v>
      </c>
      <c r="I5" s="33">
        <f t="shared" si="4"/>
        <v>0.75156511276050453</v>
      </c>
      <c r="J5" s="34">
        <v>19</v>
      </c>
      <c r="K5" s="35">
        <v>21</v>
      </c>
      <c r="L5" s="36">
        <f t="shared" si="5"/>
        <v>0.90476190476190477</v>
      </c>
      <c r="M5" s="37">
        <f t="shared" si="6"/>
        <v>0.98220414207325191</v>
      </c>
      <c r="N5" s="38">
        <v>33</v>
      </c>
      <c r="O5" s="39">
        <v>20</v>
      </c>
      <c r="P5" s="40">
        <f t="shared" si="7"/>
        <v>1.65</v>
      </c>
      <c r="Q5" s="41">
        <f t="shared" si="8"/>
        <v>1.7912301854125356</v>
      </c>
      <c r="R5" s="42">
        <v>18</v>
      </c>
      <c r="S5" s="43">
        <v>22</v>
      </c>
      <c r="T5" s="44">
        <f t="shared" si="9"/>
        <v>0.81818181818181823</v>
      </c>
      <c r="U5" s="45">
        <f t="shared" si="10"/>
        <v>0.88821331508059631</v>
      </c>
      <c r="V5" s="46">
        <v>8</v>
      </c>
      <c r="W5" s="57">
        <f t="shared" si="11"/>
        <v>8.6847524141213857</v>
      </c>
    </row>
    <row r="6" spans="1:23" ht="15.75" x14ac:dyDescent="0.25">
      <c r="A6" s="25">
        <f t="shared" si="0"/>
        <v>4</v>
      </c>
      <c r="B6" s="26" t="s">
        <v>19</v>
      </c>
      <c r="C6" s="27">
        <f t="shared" si="1"/>
        <v>1.1161891014835006</v>
      </c>
      <c r="D6" s="28">
        <f t="shared" si="2"/>
        <v>0.60563380281690138</v>
      </c>
      <c r="E6" s="65">
        <v>0.54259067931407656</v>
      </c>
      <c r="F6" s="30">
        <v>7</v>
      </c>
      <c r="G6" s="31">
        <v>13</v>
      </c>
      <c r="H6" s="32">
        <f t="shared" si="3"/>
        <v>0.53846153846153844</v>
      </c>
      <c r="I6" s="33">
        <f t="shared" si="4"/>
        <v>0.99238995248175288</v>
      </c>
      <c r="J6" s="34">
        <v>9</v>
      </c>
      <c r="K6" s="35">
        <v>16</v>
      </c>
      <c r="L6" s="36">
        <f t="shared" si="5"/>
        <v>0.5625</v>
      </c>
      <c r="M6" s="37">
        <f t="shared" si="6"/>
        <v>1.0366930753604027</v>
      </c>
      <c r="N6" s="38">
        <v>12</v>
      </c>
      <c r="O6" s="39">
        <v>17</v>
      </c>
      <c r="P6" s="40">
        <f t="shared" si="7"/>
        <v>0.70588235294117652</v>
      </c>
      <c r="Q6" s="41">
        <f t="shared" si="8"/>
        <v>1.3009481730012895</v>
      </c>
      <c r="R6" s="42">
        <v>15</v>
      </c>
      <c r="S6" s="43">
        <v>25</v>
      </c>
      <c r="T6" s="44">
        <f t="shared" si="9"/>
        <v>0.6</v>
      </c>
      <c r="U6" s="45">
        <f t="shared" si="10"/>
        <v>1.1058059470510961</v>
      </c>
      <c r="V6" s="46">
        <v>3</v>
      </c>
      <c r="W6" s="57">
        <f t="shared" si="11"/>
        <v>5.52902973525548</v>
      </c>
    </row>
    <row r="7" spans="1:23" ht="15.75" x14ac:dyDescent="0.25">
      <c r="A7" s="25">
        <f t="shared" si="0"/>
        <v>5</v>
      </c>
      <c r="B7" s="26" t="s">
        <v>38</v>
      </c>
      <c r="C7" s="27">
        <f t="shared" si="1"/>
        <v>1.0965141631421291</v>
      </c>
      <c r="D7" s="28">
        <f t="shared" si="2"/>
        <v>0.64761904761904765</v>
      </c>
      <c r="E7" s="65">
        <v>0.59061621763576244</v>
      </c>
      <c r="F7" s="30">
        <v>18</v>
      </c>
      <c r="G7" s="31">
        <v>26</v>
      </c>
      <c r="H7" s="32">
        <f t="shared" si="3"/>
        <v>0.69230769230769229</v>
      </c>
      <c r="I7" s="33">
        <f t="shared" si="4"/>
        <v>1.1721786020014842</v>
      </c>
      <c r="J7" s="34">
        <v>15</v>
      </c>
      <c r="K7" s="35">
        <v>28</v>
      </c>
      <c r="L7" s="36">
        <f t="shared" si="5"/>
        <v>0.5357142857142857</v>
      </c>
      <c r="M7" s="37">
        <f t="shared" si="6"/>
        <v>0.90704296583448174</v>
      </c>
      <c r="N7" s="38">
        <v>19</v>
      </c>
      <c r="O7" s="39">
        <v>26</v>
      </c>
      <c r="P7" s="40">
        <f t="shared" si="7"/>
        <v>0.73076923076923073</v>
      </c>
      <c r="Q7" s="41">
        <f t="shared" si="8"/>
        <v>1.2372996354460108</v>
      </c>
      <c r="R7" s="42">
        <v>16</v>
      </c>
      <c r="S7" s="43">
        <v>25</v>
      </c>
      <c r="T7" s="44">
        <f t="shared" si="9"/>
        <v>0.64</v>
      </c>
      <c r="U7" s="45">
        <f t="shared" si="10"/>
        <v>1.0836139965169276</v>
      </c>
      <c r="V7" s="46">
        <v>6</v>
      </c>
      <c r="W7" s="57">
        <f t="shared" si="11"/>
        <v>10.158881217346195</v>
      </c>
    </row>
    <row r="8" spans="1:23" ht="15.75" x14ac:dyDescent="0.25">
      <c r="A8" s="25">
        <f t="shared" si="0"/>
        <v>6</v>
      </c>
      <c r="B8" s="26" t="s">
        <v>29</v>
      </c>
      <c r="C8" s="27">
        <f t="shared" si="1"/>
        <v>1.0386647593180531</v>
      </c>
      <c r="D8" s="28">
        <f t="shared" si="2"/>
        <v>1.36</v>
      </c>
      <c r="E8" s="65">
        <v>1.3093733929058333</v>
      </c>
      <c r="F8" s="30">
        <v>45</v>
      </c>
      <c r="G8" s="31">
        <v>22</v>
      </c>
      <c r="H8" s="32">
        <f t="shared" si="3"/>
        <v>2.0454545454545454</v>
      </c>
      <c r="I8" s="33">
        <f t="shared" si="4"/>
        <v>1.5621629067283553</v>
      </c>
      <c r="J8" s="34">
        <v>19</v>
      </c>
      <c r="K8" s="35">
        <v>16</v>
      </c>
      <c r="L8" s="36">
        <f t="shared" si="5"/>
        <v>1.1875</v>
      </c>
      <c r="M8" s="37">
        <f t="shared" si="6"/>
        <v>0.90692235418396183</v>
      </c>
      <c r="N8" s="38">
        <v>44</v>
      </c>
      <c r="O8" s="39">
        <v>33</v>
      </c>
      <c r="P8" s="40">
        <f t="shared" si="7"/>
        <v>1.3333333333333333</v>
      </c>
      <c r="Q8" s="41">
        <f t="shared" si="8"/>
        <v>1.01829878364515</v>
      </c>
      <c r="R8" s="42">
        <v>28</v>
      </c>
      <c r="S8" s="43">
        <v>29</v>
      </c>
      <c r="T8" s="44">
        <f t="shared" si="9"/>
        <v>0.96551724137931039</v>
      </c>
      <c r="U8" s="45">
        <f t="shared" si="10"/>
        <v>0.7373887743637294</v>
      </c>
      <c r="V8" s="46">
        <v>10</v>
      </c>
      <c r="W8" s="57">
        <f t="shared" si="11"/>
        <v>7.637240877338626</v>
      </c>
    </row>
    <row r="9" spans="1:23" ht="15.75" x14ac:dyDescent="0.25">
      <c r="A9" s="25">
        <f t="shared" si="0"/>
        <v>7</v>
      </c>
      <c r="B9" s="26" t="s">
        <v>34</v>
      </c>
      <c r="C9" s="27">
        <f t="shared" si="1"/>
        <v>0.93677601203965799</v>
      </c>
      <c r="D9" s="28">
        <f t="shared" si="2"/>
        <v>0.52702702702702697</v>
      </c>
      <c r="E9" s="65">
        <v>0.56259662956091527</v>
      </c>
      <c r="F9" s="30">
        <v>11</v>
      </c>
      <c r="G9" s="31">
        <v>13</v>
      </c>
      <c r="H9" s="32">
        <f t="shared" si="3"/>
        <v>0.84615384615384615</v>
      </c>
      <c r="I9" s="33">
        <f t="shared" si="4"/>
        <v>1.5040151357007527</v>
      </c>
      <c r="J9" s="34">
        <v>11</v>
      </c>
      <c r="K9" s="35">
        <v>25</v>
      </c>
      <c r="L9" s="36">
        <f t="shared" si="5"/>
        <v>0.44</v>
      </c>
      <c r="M9" s="37">
        <f t="shared" si="6"/>
        <v>0.78208787056439144</v>
      </c>
      <c r="N9" s="38">
        <v>11</v>
      </c>
      <c r="O9" s="39">
        <v>22</v>
      </c>
      <c r="P9" s="40">
        <f t="shared" si="7"/>
        <v>0.5</v>
      </c>
      <c r="Q9" s="41">
        <f t="shared" si="8"/>
        <v>0.88873621655044488</v>
      </c>
      <c r="R9" s="42">
        <v>6</v>
      </c>
      <c r="S9" s="43">
        <v>14</v>
      </c>
      <c r="T9" s="44">
        <f t="shared" si="9"/>
        <v>0.42857142857142855</v>
      </c>
      <c r="U9" s="45">
        <f t="shared" si="10"/>
        <v>0.76177389990038125</v>
      </c>
      <c r="V9" s="46">
        <v>3</v>
      </c>
      <c r="W9" s="57">
        <f t="shared" si="11"/>
        <v>5.3324172993026693</v>
      </c>
    </row>
    <row r="10" spans="1:23" ht="15.75" x14ac:dyDescent="0.25">
      <c r="A10" s="25">
        <f t="shared" si="0"/>
        <v>8</v>
      </c>
      <c r="B10" s="26" t="s">
        <v>35</v>
      </c>
      <c r="C10" s="27">
        <f t="shared" si="1"/>
        <v>0.83298870164168026</v>
      </c>
      <c r="D10" s="28">
        <f t="shared" si="2"/>
        <v>0.53271028037383172</v>
      </c>
      <c r="E10" s="65">
        <v>0.63951681376223901</v>
      </c>
      <c r="F10" s="30">
        <v>11</v>
      </c>
      <c r="G10" s="31">
        <v>26</v>
      </c>
      <c r="H10" s="32">
        <f t="shared" si="3"/>
        <v>0.42307692307692307</v>
      </c>
      <c r="I10" s="33">
        <f t="shared" si="4"/>
        <v>0.66155715373296742</v>
      </c>
      <c r="J10" s="34">
        <v>17</v>
      </c>
      <c r="K10" s="35">
        <v>26</v>
      </c>
      <c r="L10" s="36">
        <f t="shared" si="5"/>
        <v>0.65384615384615385</v>
      </c>
      <c r="M10" s="37">
        <f t="shared" si="6"/>
        <v>1.0224065103145861</v>
      </c>
      <c r="N10" s="38">
        <v>12</v>
      </c>
      <c r="O10" s="39">
        <v>33</v>
      </c>
      <c r="P10" s="40">
        <f t="shared" si="7"/>
        <v>0.36363636363636365</v>
      </c>
      <c r="Q10" s="41">
        <f t="shared" si="8"/>
        <v>0.56861110734073239</v>
      </c>
      <c r="R10" s="42">
        <v>17</v>
      </c>
      <c r="S10" s="43">
        <v>22</v>
      </c>
      <c r="T10" s="44">
        <f t="shared" si="9"/>
        <v>0.77272727272727271</v>
      </c>
      <c r="U10" s="45">
        <f t="shared" si="10"/>
        <v>1.2082986030990563</v>
      </c>
      <c r="V10" s="46">
        <v>4</v>
      </c>
      <c r="W10" s="57">
        <f t="shared" si="11"/>
        <v>6.2547221807480557</v>
      </c>
    </row>
    <row r="11" spans="1:23" ht="15.75" x14ac:dyDescent="0.25">
      <c r="A11" s="25">
        <f t="shared" si="0"/>
        <v>9</v>
      </c>
      <c r="B11" s="26" t="s">
        <v>27</v>
      </c>
      <c r="C11" s="27">
        <f t="shared" si="1"/>
        <v>0.81425990736674358</v>
      </c>
      <c r="D11" s="28">
        <f t="shared" si="2"/>
        <v>0.8</v>
      </c>
      <c r="E11" s="65">
        <v>0.98248727803281022</v>
      </c>
      <c r="F11" s="30">
        <v>19</v>
      </c>
      <c r="G11" s="31">
        <v>26</v>
      </c>
      <c r="H11" s="32">
        <f t="shared" si="3"/>
        <v>0.73076923076923073</v>
      </c>
      <c r="I11" s="33">
        <f t="shared" si="4"/>
        <v>0.74379510769077528</v>
      </c>
      <c r="J11" s="34">
        <v>30</v>
      </c>
      <c r="K11" s="35">
        <v>28</v>
      </c>
      <c r="L11" s="36">
        <f t="shared" si="5"/>
        <v>1.0714285714285714</v>
      </c>
      <c r="M11" s="37">
        <f t="shared" si="6"/>
        <v>1.0905266616518885</v>
      </c>
      <c r="N11" s="38">
        <v>18</v>
      </c>
      <c r="O11" s="39">
        <v>17</v>
      </c>
      <c r="P11" s="40">
        <f t="shared" si="7"/>
        <v>1.0588235294117647</v>
      </c>
      <c r="Q11" s="41">
        <f t="shared" si="8"/>
        <v>1.0776969362206898</v>
      </c>
      <c r="R11" s="42">
        <v>13</v>
      </c>
      <c r="S11" s="43">
        <v>29</v>
      </c>
      <c r="T11" s="44">
        <f t="shared" si="9"/>
        <v>0.44827586206896552</v>
      </c>
      <c r="U11" s="45">
        <f t="shared" si="10"/>
        <v>0.4562663274037787</v>
      </c>
      <c r="V11" s="46">
        <v>6</v>
      </c>
      <c r="W11" s="57">
        <f t="shared" si="11"/>
        <v>6.1069493052505761</v>
      </c>
    </row>
    <row r="12" spans="1:23" ht="15.75" x14ac:dyDescent="0.25">
      <c r="A12" s="25">
        <f t="shared" si="0"/>
        <v>10</v>
      </c>
      <c r="B12" s="26" t="s">
        <v>20</v>
      </c>
      <c r="C12" s="27">
        <f t="shared" si="1"/>
        <v>0.79305297876726466</v>
      </c>
      <c r="D12" s="28">
        <f t="shared" si="2"/>
        <v>0.40476190476190477</v>
      </c>
      <c r="E12" s="65">
        <v>0.51038444542642503</v>
      </c>
      <c r="F12" s="30">
        <v>4</v>
      </c>
      <c r="G12" s="31">
        <v>28</v>
      </c>
      <c r="H12" s="32">
        <f t="shared" si="3"/>
        <v>0.14285714285714285</v>
      </c>
      <c r="I12" s="33">
        <f t="shared" si="4"/>
        <v>0.27990105132962279</v>
      </c>
      <c r="J12" s="34">
        <v>4</v>
      </c>
      <c r="K12" s="35">
        <v>16</v>
      </c>
      <c r="L12" s="36">
        <f t="shared" si="5"/>
        <v>0.25</v>
      </c>
      <c r="M12" s="37">
        <f t="shared" si="6"/>
        <v>0.48982683982683989</v>
      </c>
      <c r="N12" s="38">
        <v>22</v>
      </c>
      <c r="O12" s="39">
        <v>26</v>
      </c>
      <c r="P12" s="40">
        <f t="shared" si="7"/>
        <v>0.84615384615384615</v>
      </c>
      <c r="Q12" s="41">
        <f t="shared" si="8"/>
        <v>1.6578754578754582</v>
      </c>
      <c r="R12" s="42">
        <v>4</v>
      </c>
      <c r="S12" s="43">
        <v>14</v>
      </c>
      <c r="T12" s="44">
        <f t="shared" si="9"/>
        <v>0.2857142857142857</v>
      </c>
      <c r="U12" s="45">
        <f t="shared" si="10"/>
        <v>0.55980210265924557</v>
      </c>
      <c r="V12" s="46">
        <v>3</v>
      </c>
      <c r="W12" s="57">
        <f t="shared" si="11"/>
        <v>5.8779220779220784</v>
      </c>
    </row>
    <row r="13" spans="1:23" ht="15.75" x14ac:dyDescent="0.25">
      <c r="A13" s="25">
        <f t="shared" si="0"/>
        <v>11</v>
      </c>
      <c r="B13" s="26" t="s">
        <v>30</v>
      </c>
      <c r="C13" s="27">
        <f t="shared" si="1"/>
        <v>0.71948126685447777</v>
      </c>
      <c r="D13" s="28">
        <f t="shared" si="2"/>
        <v>0.64646464646464652</v>
      </c>
      <c r="E13" s="65">
        <v>0.89851491101491099</v>
      </c>
      <c r="F13" s="30">
        <v>12</v>
      </c>
      <c r="G13" s="31">
        <v>26</v>
      </c>
      <c r="H13" s="32">
        <f t="shared" si="3"/>
        <v>0.46153846153846156</v>
      </c>
      <c r="I13" s="33">
        <f t="shared" si="4"/>
        <v>0.51366811599947093</v>
      </c>
      <c r="J13" s="34">
        <v>16</v>
      </c>
      <c r="K13" s="35">
        <v>26</v>
      </c>
      <c r="L13" s="36">
        <f t="shared" si="5"/>
        <v>0.61538461538461542</v>
      </c>
      <c r="M13" s="37">
        <f t="shared" si="6"/>
        <v>0.68489082133262791</v>
      </c>
      <c r="N13" s="38">
        <v>16</v>
      </c>
      <c r="O13" s="39">
        <v>22</v>
      </c>
      <c r="P13" s="40">
        <f t="shared" si="7"/>
        <v>0.72727272727272729</v>
      </c>
      <c r="Q13" s="41">
        <f t="shared" si="8"/>
        <v>0.80941642521128743</v>
      </c>
      <c r="R13" s="42">
        <v>20</v>
      </c>
      <c r="S13" s="43">
        <v>25</v>
      </c>
      <c r="T13" s="44">
        <f t="shared" si="9"/>
        <v>0.8</v>
      </c>
      <c r="U13" s="45">
        <f t="shared" si="10"/>
        <v>0.89035806773241621</v>
      </c>
      <c r="V13" s="46">
        <v>5</v>
      </c>
      <c r="W13" s="57">
        <f t="shared" si="11"/>
        <v>5.5647379233276011</v>
      </c>
    </row>
    <row r="14" spans="1:23" ht="15.75" x14ac:dyDescent="0.25">
      <c r="A14" s="25">
        <f t="shared" si="0"/>
        <v>12</v>
      </c>
      <c r="B14" s="26" t="s">
        <v>5</v>
      </c>
      <c r="C14" s="27">
        <f t="shared" si="1"/>
        <v>0</v>
      </c>
      <c r="D14" s="28">
        <f t="shared" si="2"/>
        <v>0</v>
      </c>
      <c r="E14" s="65">
        <v>0.97066510319686361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1"/>
        <v>0</v>
      </c>
    </row>
    <row r="15" spans="1:23" ht="15.75" x14ac:dyDescent="0.25">
      <c r="A15" s="25">
        <f t="shared" si="0"/>
        <v>13</v>
      </c>
      <c r="B15" s="26" t="s">
        <v>6</v>
      </c>
      <c r="C15" s="27">
        <f t="shared" si="1"/>
        <v>0</v>
      </c>
      <c r="D15" s="28">
        <f t="shared" si="2"/>
        <v>0</v>
      </c>
      <c r="E15" s="65">
        <v>0.67848544973544977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1"/>
        <v>0</v>
      </c>
    </row>
    <row r="16" spans="1:23" ht="15.75" x14ac:dyDescent="0.25">
      <c r="A16" s="25">
        <f t="shared" si="0"/>
        <v>14</v>
      </c>
      <c r="B16" s="26" t="s">
        <v>8</v>
      </c>
      <c r="C16" s="27">
        <f t="shared" si="1"/>
        <v>0</v>
      </c>
      <c r="D16" s="28">
        <f t="shared" si="2"/>
        <v>0</v>
      </c>
      <c r="E16" s="65">
        <v>0.49795349487651153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>
        <f t="shared" si="11"/>
        <v>0</v>
      </c>
    </row>
    <row r="17" spans="1:23" ht="15.75" x14ac:dyDescent="0.25">
      <c r="A17" s="25">
        <v>15</v>
      </c>
      <c r="B17" s="26" t="s">
        <v>11</v>
      </c>
      <c r="C17" s="27">
        <f t="shared" si="1"/>
        <v>0</v>
      </c>
      <c r="D17" s="28">
        <f t="shared" si="2"/>
        <v>0</v>
      </c>
      <c r="E17" s="65">
        <v>0.4946668086012348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  <c r="W17" s="57">
        <f t="shared" si="11"/>
        <v>0</v>
      </c>
    </row>
    <row r="18" spans="1:23" ht="15.75" x14ac:dyDescent="0.25">
      <c r="A18" s="25">
        <v>16</v>
      </c>
      <c r="B18" s="26" t="s">
        <v>36</v>
      </c>
      <c r="C18" s="27">
        <f t="shared" si="1"/>
        <v>0</v>
      </c>
      <c r="D18" s="28">
        <f t="shared" si="2"/>
        <v>0</v>
      </c>
      <c r="E18" s="65">
        <v>0.46774193548387094</v>
      </c>
      <c r="F18" s="30"/>
      <c r="G18" s="31"/>
      <c r="H18" s="32">
        <f t="shared" si="3"/>
        <v>0</v>
      </c>
      <c r="I18" s="33">
        <f t="shared" si="4"/>
        <v>0</v>
      </c>
      <c r="J18" s="34"/>
      <c r="K18" s="35"/>
      <c r="L18" s="36">
        <f t="shared" si="5"/>
        <v>0</v>
      </c>
      <c r="M18" s="37">
        <f t="shared" si="6"/>
        <v>0</v>
      </c>
      <c r="N18" s="38"/>
      <c r="O18" s="39"/>
      <c r="P18" s="40">
        <f t="shared" si="7"/>
        <v>0</v>
      </c>
      <c r="Q18" s="41">
        <f t="shared" si="8"/>
        <v>0</v>
      </c>
      <c r="R18" s="42"/>
      <c r="S18" s="43"/>
      <c r="T18" s="44">
        <f t="shared" si="9"/>
        <v>0</v>
      </c>
      <c r="U18" s="45">
        <f t="shared" si="10"/>
        <v>0</v>
      </c>
      <c r="V18" s="46"/>
    </row>
    <row r="19" spans="1:23" x14ac:dyDescent="0.2">
      <c r="C19" s="64">
        <f>AVERAGE(C3:C13)</f>
        <v>0.99747607182856735</v>
      </c>
      <c r="D19" s="64">
        <f>AVERAGE(D3:D13)</f>
        <v>0.84345237341450918</v>
      </c>
      <c r="E19" s="64">
        <f>AVERAGE(E3:E18)</f>
        <v>0.76743446420485661</v>
      </c>
    </row>
    <row r="20" spans="1:23" ht="15" x14ac:dyDescent="0.2">
      <c r="G20" s="62"/>
      <c r="H20" s="60"/>
      <c r="I20" s="61"/>
      <c r="J20" s="60"/>
    </row>
    <row r="21" spans="1:23" ht="15" x14ac:dyDescent="0.2">
      <c r="G21" s="62"/>
      <c r="H21" s="60"/>
      <c r="I21" s="61"/>
      <c r="J21" s="60"/>
    </row>
    <row r="22" spans="1:23" ht="15" x14ac:dyDescent="0.2">
      <c r="G22" s="62"/>
      <c r="H22" s="60"/>
      <c r="I22" s="61"/>
      <c r="J22" s="60"/>
    </row>
    <row r="23" spans="1:23" ht="15" x14ac:dyDescent="0.2">
      <c r="G23" s="62"/>
      <c r="H23" s="60"/>
      <c r="I23" s="61"/>
      <c r="J23" s="60"/>
    </row>
    <row r="24" spans="1:23" ht="15" x14ac:dyDescent="0.2">
      <c r="G24" s="62"/>
      <c r="H24" s="60"/>
      <c r="I24" s="61"/>
      <c r="J24" s="60"/>
    </row>
    <row r="25" spans="1:23" ht="15" x14ac:dyDescent="0.2">
      <c r="G25" s="62"/>
      <c r="H25" s="60"/>
      <c r="I25" s="61"/>
      <c r="J25" s="60"/>
    </row>
    <row r="26" spans="1:23" ht="15" x14ac:dyDescent="0.2">
      <c r="G26" s="62"/>
      <c r="H26" s="60"/>
      <c r="I26" s="61"/>
      <c r="J26" s="60"/>
    </row>
    <row r="27" spans="1:23" ht="15" x14ac:dyDescent="0.2">
      <c r="G27" s="62"/>
      <c r="H27" s="60"/>
      <c r="I27" s="61"/>
      <c r="J27" s="60"/>
    </row>
    <row r="28" spans="1:23" ht="15" x14ac:dyDescent="0.2">
      <c r="G28" s="62"/>
      <c r="H28" s="60"/>
      <c r="I28" s="61"/>
      <c r="J28" s="60"/>
    </row>
    <row r="29" spans="1:23" ht="15" x14ac:dyDescent="0.2">
      <c r="G29" s="62"/>
      <c r="H29" s="60"/>
      <c r="I29" s="61"/>
      <c r="J29" s="60"/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1" sqref="F21"/>
    </sheetView>
  </sheetViews>
  <sheetFormatPr defaultRowHeight="12.75" x14ac:dyDescent="0.2"/>
  <cols>
    <col min="2" max="2" width="10.5703125" customWidth="1"/>
    <col min="3" max="4" width="9.140625" customWidth="1"/>
    <col min="6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37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/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6" si="0">A2+1</f>
        <v>1</v>
      </c>
      <c r="B3" s="26" t="s">
        <v>6</v>
      </c>
      <c r="C3" s="27">
        <f t="shared" ref="C3:C18" si="1">D3/E3</f>
        <v>1.447543604249399</v>
      </c>
      <c r="D3" s="28">
        <f t="shared" ref="D3:D18" si="2">IF(G3&gt;0,(F3+J3+N3+R3)/(G3+K3+O3+S3),0)</f>
        <v>0.875</v>
      </c>
      <c r="E3" s="65">
        <v>0.60447229184071283</v>
      </c>
      <c r="F3" s="30">
        <v>25</v>
      </c>
      <c r="G3" s="31">
        <v>27</v>
      </c>
      <c r="H3" s="32">
        <f t="shared" ref="H3:H18" si="3">IF(G3&gt;0,F3/G3,0)</f>
        <v>0.92592592592592593</v>
      </c>
      <c r="I3" s="33">
        <f t="shared" ref="I3:I18" si="4">H3/E3</f>
        <v>1.5317921738088878</v>
      </c>
      <c r="J3" s="34">
        <v>17</v>
      </c>
      <c r="K3" s="35">
        <v>18</v>
      </c>
      <c r="L3" s="36">
        <f t="shared" ref="L3:L18" si="5">IF(K3&gt;0,J3/K3,0)</f>
        <v>0.94444444444444442</v>
      </c>
      <c r="M3" s="37">
        <f t="shared" ref="M3:M18" si="6">L3/E3</f>
        <v>1.5624280172850655</v>
      </c>
      <c r="N3" s="38">
        <v>12</v>
      </c>
      <c r="O3" s="39">
        <v>22</v>
      </c>
      <c r="P3" s="40">
        <f t="shared" ref="P3:P18" si="7">IF(O3&gt;0,N3/O3,0)</f>
        <v>0.54545454545454541</v>
      </c>
      <c r="Q3" s="41">
        <f t="shared" ref="Q3:Q18" si="8">P3/E3</f>
        <v>0.90236484420741747</v>
      </c>
      <c r="R3" s="42">
        <v>23</v>
      </c>
      <c r="S3" s="43">
        <v>21</v>
      </c>
      <c r="T3" s="44">
        <f t="shared" ref="T3:T18" si="9">IF(S3&gt;0,R3/S3,0)</f>
        <v>1.0952380952380953</v>
      </c>
      <c r="U3" s="45">
        <f t="shared" ref="U3:U18" si="10">T3/E3</f>
        <v>1.8118913141625133</v>
      </c>
      <c r="V3" s="46">
        <v>6</v>
      </c>
      <c r="W3" s="57">
        <f t="shared" ref="W3:W17" si="11">V3/E3</f>
        <v>9.9260132862815933</v>
      </c>
    </row>
    <row r="4" spans="1:23" ht="15.75" x14ac:dyDescent="0.25">
      <c r="A4" s="25">
        <f t="shared" si="0"/>
        <v>2</v>
      </c>
      <c r="B4" s="26" t="s">
        <v>4</v>
      </c>
      <c r="C4" s="27">
        <f t="shared" si="1"/>
        <v>1.1304552529346499</v>
      </c>
      <c r="D4" s="28">
        <f t="shared" si="2"/>
        <v>1.5733333333333333</v>
      </c>
      <c r="E4" s="65">
        <v>1.3917696691213355</v>
      </c>
      <c r="F4" s="30">
        <v>43</v>
      </c>
      <c r="G4" s="31">
        <v>18</v>
      </c>
      <c r="H4" s="32">
        <f t="shared" si="3"/>
        <v>2.3888888888888888</v>
      </c>
      <c r="I4" s="33">
        <f t="shared" si="4"/>
        <v>1.7164398261366507</v>
      </c>
      <c r="J4" s="34">
        <v>31</v>
      </c>
      <c r="K4" s="35">
        <v>18</v>
      </c>
      <c r="L4" s="36">
        <f t="shared" si="5"/>
        <v>1.7222222222222223</v>
      </c>
      <c r="M4" s="37">
        <f t="shared" si="6"/>
        <v>1.2374333630287482</v>
      </c>
      <c r="N4" s="38">
        <v>32</v>
      </c>
      <c r="O4" s="39">
        <v>24</v>
      </c>
      <c r="P4" s="40">
        <f t="shared" si="7"/>
        <v>1.3333333333333333</v>
      </c>
      <c r="Q4" s="41">
        <f t="shared" si="8"/>
        <v>0.95801292621580492</v>
      </c>
      <c r="R4" s="42">
        <v>12</v>
      </c>
      <c r="S4" s="43">
        <v>15</v>
      </c>
      <c r="T4" s="44">
        <f t="shared" si="9"/>
        <v>0.8</v>
      </c>
      <c r="U4" s="45">
        <f t="shared" si="10"/>
        <v>0.57480775572948306</v>
      </c>
      <c r="V4" s="46">
        <v>6</v>
      </c>
      <c r="W4" s="57">
        <f t="shared" si="11"/>
        <v>4.3110581679711224</v>
      </c>
    </row>
    <row r="5" spans="1:23" ht="15.75" x14ac:dyDescent="0.25">
      <c r="A5" s="25">
        <f t="shared" si="0"/>
        <v>3</v>
      </c>
      <c r="B5" s="26" t="s">
        <v>38</v>
      </c>
      <c r="C5" s="27">
        <f t="shared" si="1"/>
        <v>1.0711378676499641</v>
      </c>
      <c r="D5" s="28">
        <f t="shared" si="2"/>
        <v>0.6179775280898876</v>
      </c>
      <c r="E5" s="65">
        <v>0.57693556240869992</v>
      </c>
      <c r="F5" s="30">
        <v>10</v>
      </c>
      <c r="G5" s="31">
        <v>16</v>
      </c>
      <c r="H5" s="32">
        <f t="shared" si="3"/>
        <v>0.625</v>
      </c>
      <c r="I5" s="33">
        <f t="shared" si="4"/>
        <v>1.0833098888732591</v>
      </c>
      <c r="J5" s="34">
        <v>18</v>
      </c>
      <c r="K5" s="35">
        <v>21</v>
      </c>
      <c r="L5" s="36">
        <f t="shared" si="5"/>
        <v>0.8571428571428571</v>
      </c>
      <c r="M5" s="37">
        <f t="shared" si="6"/>
        <v>1.4856821333118981</v>
      </c>
      <c r="N5" s="38">
        <v>7</v>
      </c>
      <c r="O5" s="39">
        <v>22</v>
      </c>
      <c r="P5" s="40">
        <f t="shared" si="7"/>
        <v>0.31818181818181818</v>
      </c>
      <c r="Q5" s="41">
        <f t="shared" si="8"/>
        <v>0.55150321615365916</v>
      </c>
      <c r="R5" s="42">
        <v>20</v>
      </c>
      <c r="S5" s="43">
        <v>30</v>
      </c>
      <c r="T5" s="44">
        <f t="shared" si="9"/>
        <v>0.66666666666666663</v>
      </c>
      <c r="U5" s="45">
        <f t="shared" si="10"/>
        <v>1.1555305481314764</v>
      </c>
      <c r="V5" s="46">
        <v>3</v>
      </c>
      <c r="W5" s="57">
        <f t="shared" si="11"/>
        <v>5.1998874665916439</v>
      </c>
    </row>
    <row r="6" spans="1:23" ht="15.75" x14ac:dyDescent="0.25">
      <c r="A6" s="25">
        <f t="shared" si="0"/>
        <v>4</v>
      </c>
      <c r="B6" s="26" t="s">
        <v>10</v>
      </c>
      <c r="C6" s="27">
        <f t="shared" si="1"/>
        <v>1.0631681156554629</v>
      </c>
      <c r="D6" s="28">
        <f t="shared" si="2"/>
        <v>0.78378378378378377</v>
      </c>
      <c r="E6" s="65">
        <v>0.73721528349311571</v>
      </c>
      <c r="F6" s="30">
        <v>8</v>
      </c>
      <c r="G6" s="31">
        <v>14</v>
      </c>
      <c r="H6" s="32">
        <f t="shared" si="3"/>
        <v>0.5714285714285714</v>
      </c>
      <c r="I6" s="33">
        <f t="shared" si="4"/>
        <v>0.7751176409704853</v>
      </c>
      <c r="J6" s="34">
        <v>22</v>
      </c>
      <c r="K6" s="35">
        <v>22</v>
      </c>
      <c r="L6" s="36">
        <f t="shared" si="5"/>
        <v>1</v>
      </c>
      <c r="M6" s="37">
        <f t="shared" si="6"/>
        <v>1.3564558716983492</v>
      </c>
      <c r="N6" s="38">
        <v>18</v>
      </c>
      <c r="O6" s="39">
        <v>23</v>
      </c>
      <c r="P6" s="40">
        <f t="shared" si="7"/>
        <v>0.78260869565217395</v>
      </c>
      <c r="Q6" s="41">
        <f t="shared" si="8"/>
        <v>1.0615741604595779</v>
      </c>
      <c r="R6" s="42">
        <v>10</v>
      </c>
      <c r="S6" s="43">
        <v>15</v>
      </c>
      <c r="T6" s="44">
        <f t="shared" si="9"/>
        <v>0.66666666666666663</v>
      </c>
      <c r="U6" s="45">
        <f t="shared" si="10"/>
        <v>0.90430391446556613</v>
      </c>
      <c r="V6" s="46">
        <v>5</v>
      </c>
      <c r="W6" s="57">
        <f t="shared" si="11"/>
        <v>6.7822793584917465</v>
      </c>
    </row>
    <row r="7" spans="1:23" ht="15.75" x14ac:dyDescent="0.25">
      <c r="A7" s="25">
        <f t="shared" si="0"/>
        <v>5</v>
      </c>
      <c r="B7" s="26" t="s">
        <v>9</v>
      </c>
      <c r="C7" s="27">
        <f t="shared" si="1"/>
        <v>1.0302147987289418</v>
      </c>
      <c r="D7" s="28">
        <f t="shared" si="2"/>
        <v>0.93150684931506844</v>
      </c>
      <c r="E7" s="65">
        <v>0.90418702047800403</v>
      </c>
      <c r="F7" s="30">
        <v>14</v>
      </c>
      <c r="G7" s="31">
        <v>16</v>
      </c>
      <c r="H7" s="32">
        <f t="shared" si="3"/>
        <v>0.875</v>
      </c>
      <c r="I7" s="33">
        <f t="shared" si="4"/>
        <v>0.96772015101192876</v>
      </c>
      <c r="J7" s="34">
        <v>8</v>
      </c>
      <c r="K7" s="35">
        <v>12</v>
      </c>
      <c r="L7" s="36">
        <f t="shared" si="5"/>
        <v>0.66666666666666663</v>
      </c>
      <c r="M7" s="37">
        <f t="shared" si="6"/>
        <v>0.73731059124718379</v>
      </c>
      <c r="N7" s="38">
        <v>16</v>
      </c>
      <c r="O7" s="39">
        <v>24</v>
      </c>
      <c r="P7" s="40">
        <f t="shared" si="7"/>
        <v>0.66666666666666663</v>
      </c>
      <c r="Q7" s="41">
        <f t="shared" si="8"/>
        <v>0.73731059124718379</v>
      </c>
      <c r="R7" s="42">
        <v>30</v>
      </c>
      <c r="S7" s="43">
        <v>21</v>
      </c>
      <c r="T7" s="44">
        <f t="shared" si="9"/>
        <v>1.4285714285714286</v>
      </c>
      <c r="U7" s="45">
        <f t="shared" si="10"/>
        <v>1.5799512669582512</v>
      </c>
      <c r="V7" s="46">
        <v>7</v>
      </c>
      <c r="W7" s="57">
        <f t="shared" si="11"/>
        <v>7.7417612080954301</v>
      </c>
    </row>
    <row r="8" spans="1:23" ht="15.75" x14ac:dyDescent="0.25">
      <c r="A8" s="25">
        <f t="shared" si="0"/>
        <v>6</v>
      </c>
      <c r="B8" s="26" t="s">
        <v>19</v>
      </c>
      <c r="C8" s="27">
        <f t="shared" si="1"/>
        <v>1.0120178721151352</v>
      </c>
      <c r="D8" s="28">
        <f t="shared" si="2"/>
        <v>0.5617977528089888</v>
      </c>
      <c r="E8" s="65">
        <v>0.55512631573869498</v>
      </c>
      <c r="F8" s="30">
        <v>17</v>
      </c>
      <c r="G8" s="31">
        <v>27</v>
      </c>
      <c r="H8" s="32">
        <f t="shared" si="3"/>
        <v>0.62962962962962965</v>
      </c>
      <c r="I8" s="33">
        <f t="shared" si="4"/>
        <v>1.1342096596371849</v>
      </c>
      <c r="J8" s="34">
        <v>12</v>
      </c>
      <c r="K8" s="35">
        <v>20</v>
      </c>
      <c r="L8" s="36">
        <f t="shared" si="5"/>
        <v>0.6</v>
      </c>
      <c r="M8" s="37">
        <f t="shared" si="6"/>
        <v>1.0808350874189643</v>
      </c>
      <c r="N8" s="38">
        <v>14</v>
      </c>
      <c r="O8" s="39">
        <v>27</v>
      </c>
      <c r="P8" s="40">
        <f t="shared" si="7"/>
        <v>0.51851851851851849</v>
      </c>
      <c r="Q8" s="41">
        <f t="shared" si="8"/>
        <v>0.93405501381885803</v>
      </c>
      <c r="R8" s="42">
        <v>7</v>
      </c>
      <c r="S8" s="43">
        <v>15</v>
      </c>
      <c r="T8" s="44">
        <f t="shared" si="9"/>
        <v>0.46666666666666667</v>
      </c>
      <c r="U8" s="45">
        <f t="shared" si="10"/>
        <v>0.84064951243697228</v>
      </c>
      <c r="V8" s="46">
        <v>4</v>
      </c>
      <c r="W8" s="57">
        <f t="shared" si="11"/>
        <v>7.2055672494597625</v>
      </c>
    </row>
    <row r="9" spans="1:23" ht="15.75" x14ac:dyDescent="0.25">
      <c r="A9" s="25">
        <f t="shared" si="0"/>
        <v>7</v>
      </c>
      <c r="B9" s="26" t="s">
        <v>34</v>
      </c>
      <c r="C9" s="27">
        <f t="shared" si="1"/>
        <v>0.945380461017991</v>
      </c>
      <c r="D9" s="28">
        <f t="shared" si="2"/>
        <v>0.54545454545454541</v>
      </c>
      <c r="E9" s="65">
        <v>0.576968287314926</v>
      </c>
      <c r="F9" s="30">
        <v>4</v>
      </c>
      <c r="G9" s="31">
        <v>14</v>
      </c>
      <c r="H9" s="32">
        <f t="shared" si="3"/>
        <v>0.2857142857142857</v>
      </c>
      <c r="I9" s="33">
        <f t="shared" si="4"/>
        <v>0.49519928910466193</v>
      </c>
      <c r="J9" s="34">
        <v>19</v>
      </c>
      <c r="K9" s="35">
        <v>21</v>
      </c>
      <c r="L9" s="36">
        <f t="shared" si="5"/>
        <v>0.90476190476190477</v>
      </c>
      <c r="M9" s="37">
        <f t="shared" si="6"/>
        <v>1.5681310821647629</v>
      </c>
      <c r="N9" s="38">
        <v>12</v>
      </c>
      <c r="O9" s="39">
        <v>24</v>
      </c>
      <c r="P9" s="40">
        <f t="shared" si="7"/>
        <v>0.5</v>
      </c>
      <c r="Q9" s="41">
        <f t="shared" si="8"/>
        <v>0.86659875593315849</v>
      </c>
      <c r="R9" s="42">
        <v>13</v>
      </c>
      <c r="S9" s="43">
        <v>29</v>
      </c>
      <c r="T9" s="44">
        <f t="shared" si="9"/>
        <v>0.44827586206896552</v>
      </c>
      <c r="U9" s="45">
        <f t="shared" si="10"/>
        <v>0.77695060876765931</v>
      </c>
      <c r="V9" s="46">
        <v>6</v>
      </c>
      <c r="W9" s="57">
        <f t="shared" si="11"/>
        <v>10.399185071197902</v>
      </c>
    </row>
    <row r="10" spans="1:23" ht="15.75" x14ac:dyDescent="0.25">
      <c r="A10" s="25">
        <f t="shared" si="0"/>
        <v>8</v>
      </c>
      <c r="B10" s="26" t="s">
        <v>20</v>
      </c>
      <c r="C10" s="27">
        <f t="shared" si="1"/>
        <v>0.93845940152490648</v>
      </c>
      <c r="D10" s="28">
        <f t="shared" si="2"/>
        <v>0.49315068493150682</v>
      </c>
      <c r="E10" s="65">
        <v>0.52548963133640547</v>
      </c>
      <c r="F10" s="30">
        <v>10</v>
      </c>
      <c r="G10" s="31">
        <v>19</v>
      </c>
      <c r="H10" s="32">
        <f t="shared" si="3"/>
        <v>0.52631578947368418</v>
      </c>
      <c r="I10" s="33">
        <f t="shared" si="4"/>
        <v>1.0015721682941254</v>
      </c>
      <c r="J10" s="34">
        <v>10</v>
      </c>
      <c r="K10" s="35">
        <v>12</v>
      </c>
      <c r="L10" s="36">
        <f t="shared" si="5"/>
        <v>0.83333333333333337</v>
      </c>
      <c r="M10" s="37">
        <f t="shared" si="6"/>
        <v>1.5858225997990318</v>
      </c>
      <c r="N10" s="38">
        <v>9</v>
      </c>
      <c r="O10" s="39">
        <v>23</v>
      </c>
      <c r="P10" s="40">
        <f t="shared" si="7"/>
        <v>0.39130434782608697</v>
      </c>
      <c r="Q10" s="41">
        <f t="shared" si="8"/>
        <v>0.74464713381867587</v>
      </c>
      <c r="R10" s="42">
        <v>7</v>
      </c>
      <c r="S10" s="43">
        <v>19</v>
      </c>
      <c r="T10" s="44">
        <f t="shared" si="9"/>
        <v>0.36842105263157893</v>
      </c>
      <c r="U10" s="45">
        <f t="shared" si="10"/>
        <v>0.70110051780588778</v>
      </c>
      <c r="V10" s="46">
        <v>6</v>
      </c>
      <c r="W10" s="57">
        <f t="shared" si="11"/>
        <v>11.417922718553029</v>
      </c>
    </row>
    <row r="11" spans="1:23" ht="15.75" x14ac:dyDescent="0.25">
      <c r="A11" s="25">
        <f t="shared" si="0"/>
        <v>9</v>
      </c>
      <c r="B11" s="26" t="s">
        <v>30</v>
      </c>
      <c r="C11" s="27">
        <f t="shared" si="1"/>
        <v>0.90218963266109253</v>
      </c>
      <c r="D11" s="28">
        <f t="shared" si="2"/>
        <v>0.79220779220779225</v>
      </c>
      <c r="E11" s="65">
        <v>0.87809454191033143</v>
      </c>
      <c r="F11" s="30">
        <v>14</v>
      </c>
      <c r="G11" s="31">
        <v>14</v>
      </c>
      <c r="H11" s="32">
        <f t="shared" si="3"/>
        <v>1</v>
      </c>
      <c r="I11" s="33">
        <f t="shared" si="4"/>
        <v>1.1388295363099037</v>
      </c>
      <c r="J11" s="34">
        <v>9</v>
      </c>
      <c r="K11" s="35">
        <v>20</v>
      </c>
      <c r="L11" s="36">
        <f t="shared" si="5"/>
        <v>0.45</v>
      </c>
      <c r="M11" s="37">
        <f t="shared" si="6"/>
        <v>0.51247329133945663</v>
      </c>
      <c r="N11" s="38">
        <v>14</v>
      </c>
      <c r="O11" s="39">
        <v>24</v>
      </c>
      <c r="P11" s="40">
        <f t="shared" si="7"/>
        <v>0.58333333333333337</v>
      </c>
      <c r="Q11" s="41">
        <f t="shared" si="8"/>
        <v>0.66431722951411054</v>
      </c>
      <c r="R11" s="42">
        <v>24</v>
      </c>
      <c r="S11" s="43">
        <v>19</v>
      </c>
      <c r="T11" s="44">
        <f t="shared" si="9"/>
        <v>1.263157894736842</v>
      </c>
      <c r="U11" s="45">
        <f t="shared" si="10"/>
        <v>1.4385215195493519</v>
      </c>
      <c r="V11" s="46">
        <v>5</v>
      </c>
      <c r="W11" s="57">
        <f t="shared" si="11"/>
        <v>5.6941476815495182</v>
      </c>
    </row>
    <row r="12" spans="1:23" ht="15.75" x14ac:dyDescent="0.25">
      <c r="A12" s="25">
        <f t="shared" si="0"/>
        <v>10</v>
      </c>
      <c r="B12" s="26" t="s">
        <v>27</v>
      </c>
      <c r="C12" s="27">
        <f t="shared" si="1"/>
        <v>0.89600176527226483</v>
      </c>
      <c r="D12" s="28">
        <f t="shared" si="2"/>
        <v>0.88505747126436785</v>
      </c>
      <c r="E12" s="65">
        <v>0.98778541021671828</v>
      </c>
      <c r="F12" s="30">
        <v>18</v>
      </c>
      <c r="G12" s="31">
        <v>18</v>
      </c>
      <c r="H12" s="32">
        <f t="shared" si="3"/>
        <v>1</v>
      </c>
      <c r="I12" s="33">
        <f t="shared" si="4"/>
        <v>1.0123656308920395</v>
      </c>
      <c r="J12" s="34">
        <v>13</v>
      </c>
      <c r="K12" s="35">
        <v>12</v>
      </c>
      <c r="L12" s="36">
        <f t="shared" si="5"/>
        <v>1.0833333333333333</v>
      </c>
      <c r="M12" s="37">
        <f t="shared" si="6"/>
        <v>1.096729433466376</v>
      </c>
      <c r="N12" s="38">
        <v>21</v>
      </c>
      <c r="O12" s="39">
        <v>27</v>
      </c>
      <c r="P12" s="40">
        <f t="shared" si="7"/>
        <v>0.77777777777777779</v>
      </c>
      <c r="Q12" s="41">
        <f t="shared" si="8"/>
        <v>0.78739549069380843</v>
      </c>
      <c r="R12" s="42">
        <v>25</v>
      </c>
      <c r="S12" s="43">
        <v>30</v>
      </c>
      <c r="T12" s="44">
        <f t="shared" si="9"/>
        <v>0.83333333333333337</v>
      </c>
      <c r="U12" s="45">
        <f t="shared" si="10"/>
        <v>0.84363802574336622</v>
      </c>
      <c r="V12" s="46">
        <v>7</v>
      </c>
      <c r="W12" s="57">
        <f t="shared" si="11"/>
        <v>7.0865594162442758</v>
      </c>
    </row>
    <row r="13" spans="1:23" ht="15.75" x14ac:dyDescent="0.25">
      <c r="A13" s="25">
        <f t="shared" si="0"/>
        <v>11</v>
      </c>
      <c r="B13" s="26" t="s">
        <v>29</v>
      </c>
      <c r="C13" s="27">
        <f t="shared" si="1"/>
        <v>0.85846768770479676</v>
      </c>
      <c r="D13" s="28">
        <f t="shared" si="2"/>
        <v>1.1847826086956521</v>
      </c>
      <c r="E13" s="65">
        <v>1.380113224602888</v>
      </c>
      <c r="F13" s="30">
        <v>29</v>
      </c>
      <c r="G13" s="31">
        <v>19</v>
      </c>
      <c r="H13" s="32">
        <f t="shared" si="3"/>
        <v>1.5263157894736843</v>
      </c>
      <c r="I13" s="33">
        <f t="shared" si="4"/>
        <v>1.1059351959422492</v>
      </c>
      <c r="J13" s="34">
        <v>17</v>
      </c>
      <c r="K13" s="35">
        <v>22</v>
      </c>
      <c r="L13" s="36">
        <f t="shared" si="5"/>
        <v>0.77272727272727271</v>
      </c>
      <c r="M13" s="37">
        <f t="shared" si="6"/>
        <v>0.55990136095508847</v>
      </c>
      <c r="N13" s="38">
        <v>40</v>
      </c>
      <c r="O13" s="39">
        <v>22</v>
      </c>
      <c r="P13" s="40">
        <f t="shared" si="7"/>
        <v>1.8181818181818181</v>
      </c>
      <c r="Q13" s="41">
        <f t="shared" si="8"/>
        <v>1.3174149669531494</v>
      </c>
      <c r="R13" s="42">
        <v>23</v>
      </c>
      <c r="S13" s="43">
        <v>29</v>
      </c>
      <c r="T13" s="44">
        <f t="shared" si="9"/>
        <v>0.7931034482758621</v>
      </c>
      <c r="U13" s="45">
        <f t="shared" si="10"/>
        <v>0.57466549420542556</v>
      </c>
      <c r="V13" s="46">
        <v>8</v>
      </c>
      <c r="W13" s="57">
        <f t="shared" si="11"/>
        <v>5.7966258545938576</v>
      </c>
    </row>
    <row r="14" spans="1:23" ht="15.75" x14ac:dyDescent="0.25">
      <c r="A14" s="25">
        <f t="shared" si="0"/>
        <v>12</v>
      </c>
      <c r="B14" s="26" t="s">
        <v>5</v>
      </c>
      <c r="C14" s="27">
        <f t="shared" si="1"/>
        <v>0</v>
      </c>
      <c r="D14" s="28">
        <f t="shared" si="2"/>
        <v>0</v>
      </c>
      <c r="E14" s="65">
        <v>0.97066510319686361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1"/>
        <v>0</v>
      </c>
    </row>
    <row r="15" spans="1:23" ht="15.75" x14ac:dyDescent="0.25">
      <c r="A15" s="25">
        <f t="shared" si="0"/>
        <v>13</v>
      </c>
      <c r="B15" s="26" t="s">
        <v>35</v>
      </c>
      <c r="C15" s="27">
        <f t="shared" si="1"/>
        <v>0</v>
      </c>
      <c r="D15" s="28">
        <f t="shared" si="2"/>
        <v>0</v>
      </c>
      <c r="E15" s="65">
        <v>0.63951681376223901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1"/>
        <v>0</v>
      </c>
    </row>
    <row r="16" spans="1:23" ht="15.75" x14ac:dyDescent="0.25">
      <c r="A16" s="25">
        <f t="shared" si="0"/>
        <v>14</v>
      </c>
      <c r="B16" s="26" t="s">
        <v>8</v>
      </c>
      <c r="C16" s="27">
        <f t="shared" si="1"/>
        <v>0</v>
      </c>
      <c r="D16" s="28">
        <f t="shared" si="2"/>
        <v>0</v>
      </c>
      <c r="E16" s="65">
        <v>0.49795349487651153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>
        <f t="shared" si="11"/>
        <v>0</v>
      </c>
    </row>
    <row r="17" spans="1:23" ht="15.75" x14ac:dyDescent="0.25">
      <c r="A17" s="25">
        <v>15</v>
      </c>
      <c r="B17" s="26" t="s">
        <v>11</v>
      </c>
      <c r="C17" s="27">
        <f t="shared" si="1"/>
        <v>0</v>
      </c>
      <c r="D17" s="28">
        <f t="shared" si="2"/>
        <v>0</v>
      </c>
      <c r="E17" s="65">
        <v>0.4946668086012348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  <c r="W17" s="57">
        <f t="shared" si="11"/>
        <v>0</v>
      </c>
    </row>
    <row r="18" spans="1:23" ht="15.75" x14ac:dyDescent="0.25">
      <c r="A18" s="25">
        <v>16</v>
      </c>
      <c r="B18" s="26" t="s">
        <v>36</v>
      </c>
      <c r="C18" s="27">
        <f t="shared" si="1"/>
        <v>0</v>
      </c>
      <c r="D18" s="28">
        <f t="shared" si="2"/>
        <v>0</v>
      </c>
      <c r="E18" s="65">
        <v>0.46774193548387094</v>
      </c>
      <c r="F18" s="30"/>
      <c r="G18" s="31"/>
      <c r="H18" s="32">
        <f t="shared" si="3"/>
        <v>0</v>
      </c>
      <c r="I18" s="33">
        <f t="shared" si="4"/>
        <v>0</v>
      </c>
      <c r="J18" s="34"/>
      <c r="K18" s="35"/>
      <c r="L18" s="36">
        <f t="shared" si="5"/>
        <v>0</v>
      </c>
      <c r="M18" s="37">
        <f t="shared" si="6"/>
        <v>0</v>
      </c>
      <c r="N18" s="38"/>
      <c r="O18" s="39"/>
      <c r="P18" s="40">
        <f t="shared" si="7"/>
        <v>0</v>
      </c>
      <c r="Q18" s="41">
        <f t="shared" si="8"/>
        <v>0</v>
      </c>
      <c r="R18" s="42"/>
      <c r="S18" s="43"/>
      <c r="T18" s="44">
        <f t="shared" si="9"/>
        <v>0</v>
      </c>
      <c r="U18" s="45">
        <f t="shared" si="10"/>
        <v>0</v>
      </c>
      <c r="V18" s="46"/>
    </row>
    <row r="19" spans="1:23" x14ac:dyDescent="0.2">
      <c r="C19" s="64">
        <f>AVERAGE(C3:C13)</f>
        <v>1.0268214963195097</v>
      </c>
      <c r="D19" s="64">
        <f>AVERAGE(D3:D13)</f>
        <v>0.84036839544408426</v>
      </c>
      <c r="E19" s="64">
        <f>AVERAGE(E3:E18)</f>
        <v>0.76179383714890947</v>
      </c>
    </row>
    <row r="20" spans="1:23" ht="15" x14ac:dyDescent="0.2">
      <c r="G20" s="62"/>
      <c r="H20" s="60"/>
      <c r="I20" s="61"/>
      <c r="J20" s="60"/>
    </row>
    <row r="21" spans="1:23" ht="15" x14ac:dyDescent="0.2">
      <c r="G21" s="62"/>
      <c r="H21" s="60"/>
      <c r="I21" s="61"/>
      <c r="J21" s="60"/>
    </row>
    <row r="22" spans="1:23" ht="15" x14ac:dyDescent="0.2">
      <c r="G22" s="62"/>
      <c r="H22" s="60"/>
      <c r="I22" s="61"/>
      <c r="J22" s="60"/>
    </row>
    <row r="23" spans="1:23" ht="15" x14ac:dyDescent="0.2">
      <c r="G23" s="62"/>
      <c r="H23" s="60"/>
      <c r="I23" s="61"/>
      <c r="J23" s="60"/>
    </row>
    <row r="24" spans="1:23" ht="15" x14ac:dyDescent="0.2">
      <c r="G24" s="62"/>
      <c r="H24" s="60"/>
      <c r="I24" s="61"/>
      <c r="J24" s="60"/>
    </row>
    <row r="25" spans="1:23" ht="15" x14ac:dyDescent="0.2">
      <c r="G25" s="62"/>
      <c r="H25" s="60"/>
      <c r="I25" s="61"/>
      <c r="J25" s="60"/>
    </row>
    <row r="26" spans="1:23" ht="15" x14ac:dyDescent="0.2">
      <c r="G26" s="62"/>
      <c r="H26" s="60"/>
      <c r="I26" s="61"/>
      <c r="J26" s="60"/>
    </row>
    <row r="27" spans="1:23" ht="15" x14ac:dyDescent="0.2">
      <c r="G27" s="62"/>
      <c r="H27" s="60"/>
      <c r="I27" s="61"/>
      <c r="J27" s="60"/>
    </row>
    <row r="28" spans="1:23" ht="15" x14ac:dyDescent="0.2">
      <c r="G28" s="62"/>
      <c r="H28" s="60"/>
      <c r="I28" s="61"/>
      <c r="J28" s="60"/>
    </row>
    <row r="29" spans="1:23" ht="15" x14ac:dyDescent="0.2">
      <c r="G29" s="62"/>
      <c r="H29" s="60"/>
      <c r="I29" s="61"/>
      <c r="J29" s="60"/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9" sqref="E19"/>
    </sheetView>
  </sheetViews>
  <sheetFormatPr defaultRowHeight="12.75" x14ac:dyDescent="0.2"/>
  <cols>
    <col min="2" max="2" width="10.5703125" customWidth="1"/>
    <col min="3" max="4" width="9.140625" customWidth="1"/>
    <col min="6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37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/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6" si="0">A2+1</f>
        <v>1</v>
      </c>
      <c r="B3" s="26" t="s">
        <v>27</v>
      </c>
      <c r="C3" s="27">
        <f t="shared" ref="C3:C18" si="1">D3/E3</f>
        <v>1.6625000000000001</v>
      </c>
      <c r="D3" s="28">
        <f t="shared" ref="D3:D18" si="2">IF(G3&gt;0,(F3+J3+N3+R3)/(G3+K3+O3+S3),0)</f>
        <v>1.1666666666666667</v>
      </c>
      <c r="E3" s="65">
        <v>0.70175438596491224</v>
      </c>
      <c r="F3" s="30">
        <v>10</v>
      </c>
      <c r="G3" s="31">
        <v>16</v>
      </c>
      <c r="H3" s="32">
        <f t="shared" ref="H3:H18" si="3">IF(G3&gt;0,F3/G3,0)</f>
        <v>0.625</v>
      </c>
      <c r="I3" s="33">
        <f t="shared" ref="I3:I18" si="4">H3/E3</f>
        <v>0.890625</v>
      </c>
      <c r="J3" s="34">
        <v>20</v>
      </c>
      <c r="K3" s="35">
        <v>18</v>
      </c>
      <c r="L3" s="36">
        <f t="shared" ref="L3:L18" si="5">IF(K3&gt;0,J3/K3,0)</f>
        <v>1.1111111111111112</v>
      </c>
      <c r="M3" s="37">
        <f t="shared" ref="M3:M18" si="6">L3/E3</f>
        <v>1.5833333333333335</v>
      </c>
      <c r="N3" s="38">
        <v>17</v>
      </c>
      <c r="O3" s="39">
        <v>11</v>
      </c>
      <c r="P3" s="40">
        <f t="shared" ref="P3:P18" si="7">IF(O3&gt;0,N3/O3,0)</f>
        <v>1.5454545454545454</v>
      </c>
      <c r="Q3" s="41">
        <f t="shared" ref="Q3:Q18" si="8">P3/E3</f>
        <v>2.2022727272727272</v>
      </c>
      <c r="R3" s="42">
        <v>23</v>
      </c>
      <c r="S3" s="43">
        <v>15</v>
      </c>
      <c r="T3" s="44">
        <f t="shared" ref="T3:T18" si="9">IF(S3&gt;0,R3/S3,0)</f>
        <v>1.5333333333333334</v>
      </c>
      <c r="U3" s="45">
        <f t="shared" ref="U3:U18" si="10">T3/E3</f>
        <v>2.1850000000000001</v>
      </c>
      <c r="V3" s="46">
        <v>11</v>
      </c>
      <c r="W3" s="57">
        <f t="shared" ref="W3:W17" si="11">V3/E3</f>
        <v>15.675000000000001</v>
      </c>
    </row>
    <row r="4" spans="1:23" ht="15.75" x14ac:dyDescent="0.25">
      <c r="A4" s="25">
        <f t="shared" si="0"/>
        <v>2</v>
      </c>
      <c r="B4" s="26" t="s">
        <v>34</v>
      </c>
      <c r="C4" s="27">
        <f t="shared" si="1"/>
        <v>1.4933333333333332</v>
      </c>
      <c r="D4" s="28">
        <f t="shared" si="2"/>
        <v>0.66666666666666663</v>
      </c>
      <c r="E4" s="65">
        <v>0.44642857142857145</v>
      </c>
      <c r="F4" s="30">
        <v>10</v>
      </c>
      <c r="G4" s="31">
        <v>11</v>
      </c>
      <c r="H4" s="32">
        <f t="shared" si="3"/>
        <v>0.90909090909090906</v>
      </c>
      <c r="I4" s="33">
        <f t="shared" si="4"/>
        <v>2.0363636363636362</v>
      </c>
      <c r="J4" s="34">
        <v>7</v>
      </c>
      <c r="K4" s="35">
        <v>18</v>
      </c>
      <c r="L4" s="36">
        <f t="shared" si="5"/>
        <v>0.3888888888888889</v>
      </c>
      <c r="M4" s="37">
        <f t="shared" si="6"/>
        <v>0.87111111111111106</v>
      </c>
      <c r="N4" s="38">
        <v>14</v>
      </c>
      <c r="O4" s="39">
        <v>12</v>
      </c>
      <c r="P4" s="40">
        <f t="shared" si="7"/>
        <v>1.1666666666666667</v>
      </c>
      <c r="Q4" s="41">
        <f t="shared" si="8"/>
        <v>2.6133333333333333</v>
      </c>
      <c r="R4" s="42">
        <v>7</v>
      </c>
      <c r="S4" s="43">
        <v>16</v>
      </c>
      <c r="T4" s="44">
        <f t="shared" si="9"/>
        <v>0.4375</v>
      </c>
      <c r="U4" s="45">
        <f t="shared" si="10"/>
        <v>0.98</v>
      </c>
      <c r="V4" s="46">
        <v>4</v>
      </c>
      <c r="W4" s="57">
        <f t="shared" si="11"/>
        <v>8.9599999999999991</v>
      </c>
    </row>
    <row r="5" spans="1:23" ht="15.75" x14ac:dyDescent="0.25">
      <c r="A5" s="25">
        <f t="shared" si="0"/>
        <v>3</v>
      </c>
      <c r="B5" s="26" t="s">
        <v>38</v>
      </c>
      <c r="C5" s="27">
        <f t="shared" si="1"/>
        <v>1.4795953958841994</v>
      </c>
      <c r="D5" s="28">
        <f t="shared" si="2"/>
        <v>0.68852459016393441</v>
      </c>
      <c r="E5" s="65">
        <v>0.46534653465346537</v>
      </c>
      <c r="F5" s="30">
        <v>6</v>
      </c>
      <c r="G5" s="31">
        <v>16</v>
      </c>
      <c r="H5" s="32">
        <f t="shared" si="3"/>
        <v>0.375</v>
      </c>
      <c r="I5" s="33">
        <f t="shared" si="4"/>
        <v>0.80585106382978722</v>
      </c>
      <c r="J5" s="34">
        <v>13</v>
      </c>
      <c r="K5" s="35">
        <v>15</v>
      </c>
      <c r="L5" s="36">
        <f t="shared" si="5"/>
        <v>0.8666666666666667</v>
      </c>
      <c r="M5" s="37">
        <f t="shared" si="6"/>
        <v>1.8624113475177304</v>
      </c>
      <c r="N5" s="38">
        <v>12</v>
      </c>
      <c r="O5" s="39">
        <v>15</v>
      </c>
      <c r="P5" s="40">
        <f t="shared" si="7"/>
        <v>0.8</v>
      </c>
      <c r="Q5" s="41">
        <f t="shared" si="8"/>
        <v>1.7191489361702128</v>
      </c>
      <c r="R5" s="42">
        <v>11</v>
      </c>
      <c r="S5" s="43">
        <v>15</v>
      </c>
      <c r="T5" s="44">
        <f t="shared" si="9"/>
        <v>0.73333333333333328</v>
      </c>
      <c r="U5" s="45">
        <f t="shared" si="10"/>
        <v>1.5758865248226948</v>
      </c>
      <c r="V5" s="46">
        <v>5</v>
      </c>
      <c r="W5" s="57">
        <f t="shared" si="11"/>
        <v>10.74468085106383</v>
      </c>
    </row>
    <row r="6" spans="1:23" ht="15.75" x14ac:dyDescent="0.25">
      <c r="A6" s="25">
        <f t="shared" si="0"/>
        <v>4</v>
      </c>
      <c r="B6" s="26" t="s">
        <v>9</v>
      </c>
      <c r="C6" s="27">
        <f t="shared" si="1"/>
        <v>1.2948113207547169</v>
      </c>
      <c r="D6" s="28">
        <f t="shared" si="2"/>
        <v>1.125</v>
      </c>
      <c r="E6" s="65">
        <v>0.86885245901639341</v>
      </c>
      <c r="F6" s="30">
        <v>18</v>
      </c>
      <c r="G6" s="31">
        <v>11</v>
      </c>
      <c r="H6" s="32">
        <f t="shared" si="3"/>
        <v>1.6363636363636365</v>
      </c>
      <c r="I6" s="33">
        <f t="shared" si="4"/>
        <v>1.8833619210977703</v>
      </c>
      <c r="J6" s="34">
        <v>9</v>
      </c>
      <c r="K6" s="35">
        <v>12</v>
      </c>
      <c r="L6" s="36">
        <f t="shared" si="5"/>
        <v>0.75</v>
      </c>
      <c r="M6" s="37">
        <f t="shared" si="6"/>
        <v>0.86320754716981141</v>
      </c>
      <c r="N6" s="38">
        <v>10</v>
      </c>
      <c r="O6" s="39">
        <v>10</v>
      </c>
      <c r="P6" s="40">
        <f t="shared" si="7"/>
        <v>1</v>
      </c>
      <c r="Q6" s="41">
        <f t="shared" si="8"/>
        <v>1.1509433962264151</v>
      </c>
      <c r="R6" s="42">
        <v>17</v>
      </c>
      <c r="S6" s="43">
        <v>15</v>
      </c>
      <c r="T6" s="44">
        <f t="shared" si="9"/>
        <v>1.1333333333333333</v>
      </c>
      <c r="U6" s="45">
        <f t="shared" si="10"/>
        <v>1.3044025157232704</v>
      </c>
      <c r="V6" s="46">
        <v>5</v>
      </c>
      <c r="W6" s="57">
        <f t="shared" si="11"/>
        <v>5.7547169811320753</v>
      </c>
    </row>
    <row r="7" spans="1:23" ht="15.75" x14ac:dyDescent="0.25">
      <c r="A7" s="25">
        <f t="shared" si="0"/>
        <v>5</v>
      </c>
      <c r="B7" s="26" t="s">
        <v>4</v>
      </c>
      <c r="C7" s="27">
        <f t="shared" si="1"/>
        <v>1.2693004175184979</v>
      </c>
      <c r="D7" s="28">
        <f t="shared" si="2"/>
        <v>1.6140350877192982</v>
      </c>
      <c r="E7" s="65">
        <v>1.2715942305248444</v>
      </c>
      <c r="F7" s="30">
        <v>26</v>
      </c>
      <c r="G7" s="31">
        <v>13</v>
      </c>
      <c r="H7" s="32">
        <f t="shared" si="3"/>
        <v>2</v>
      </c>
      <c r="I7" s="33">
        <f t="shared" si="4"/>
        <v>1.5728287782294432</v>
      </c>
      <c r="J7" s="34">
        <v>22</v>
      </c>
      <c r="K7" s="35">
        <v>12</v>
      </c>
      <c r="L7" s="36">
        <f t="shared" si="5"/>
        <v>1.8333333333333333</v>
      </c>
      <c r="M7" s="37">
        <f t="shared" si="6"/>
        <v>1.4417597133769895</v>
      </c>
      <c r="N7" s="38">
        <v>32</v>
      </c>
      <c r="O7" s="39">
        <v>15</v>
      </c>
      <c r="P7" s="40">
        <f t="shared" si="7"/>
        <v>2.1333333333333333</v>
      </c>
      <c r="Q7" s="41">
        <f t="shared" si="8"/>
        <v>1.677684030111406</v>
      </c>
      <c r="R7" s="42">
        <v>12</v>
      </c>
      <c r="S7" s="43">
        <v>17</v>
      </c>
      <c r="T7" s="44">
        <f t="shared" si="9"/>
        <v>0.70588235294117652</v>
      </c>
      <c r="U7" s="45">
        <f t="shared" si="10"/>
        <v>0.55511603937509768</v>
      </c>
      <c r="V7" s="46">
        <v>9</v>
      </c>
      <c r="W7" s="57">
        <f t="shared" si="11"/>
        <v>7.0777295020324944</v>
      </c>
    </row>
    <row r="8" spans="1:23" ht="15.75" x14ac:dyDescent="0.25">
      <c r="A8" s="25">
        <f t="shared" si="0"/>
        <v>6</v>
      </c>
      <c r="B8" s="26" t="s">
        <v>20</v>
      </c>
      <c r="C8" s="27">
        <f t="shared" si="1"/>
        <v>1.1265262267658487</v>
      </c>
      <c r="D8" s="28">
        <f t="shared" si="2"/>
        <v>0.55555555555555558</v>
      </c>
      <c r="E8" s="65">
        <v>0.49315811949669697</v>
      </c>
      <c r="F8" s="30">
        <v>9</v>
      </c>
      <c r="G8" s="31">
        <v>13</v>
      </c>
      <c r="H8" s="32">
        <f t="shared" si="3"/>
        <v>0.69230769230769229</v>
      </c>
      <c r="I8" s="33">
        <f t="shared" si="4"/>
        <v>1.4038249902774422</v>
      </c>
      <c r="J8" s="34">
        <v>6</v>
      </c>
      <c r="K8" s="35">
        <v>15</v>
      </c>
      <c r="L8" s="36">
        <f t="shared" si="5"/>
        <v>0.4</v>
      </c>
      <c r="M8" s="37">
        <f t="shared" si="6"/>
        <v>0.81109888327141111</v>
      </c>
      <c r="N8" s="38">
        <v>6</v>
      </c>
      <c r="O8" s="39">
        <v>11</v>
      </c>
      <c r="P8" s="40">
        <f t="shared" si="7"/>
        <v>0.54545454545454541</v>
      </c>
      <c r="Q8" s="41">
        <f t="shared" si="8"/>
        <v>1.1060439317337423</v>
      </c>
      <c r="R8" s="42">
        <v>9</v>
      </c>
      <c r="S8" s="43">
        <v>15</v>
      </c>
      <c r="T8" s="44">
        <f t="shared" si="9"/>
        <v>0.6</v>
      </c>
      <c r="U8" s="45">
        <f t="shared" si="10"/>
        <v>1.2166483249071165</v>
      </c>
      <c r="V8" s="46">
        <v>3</v>
      </c>
      <c r="W8" s="57">
        <f t="shared" si="11"/>
        <v>6.0832416245355834</v>
      </c>
    </row>
    <row r="9" spans="1:23" ht="15.75" x14ac:dyDescent="0.25">
      <c r="A9" s="25">
        <f t="shared" si="0"/>
        <v>7</v>
      </c>
      <c r="B9" s="26" t="s">
        <v>30</v>
      </c>
      <c r="C9" s="27">
        <f t="shared" si="1"/>
        <v>1.1111111111111112</v>
      </c>
      <c r="D9" s="28">
        <f t="shared" si="2"/>
        <v>1.0185185185185186</v>
      </c>
      <c r="E9" s="65">
        <v>0.91666666666666663</v>
      </c>
      <c r="F9" s="30">
        <v>13</v>
      </c>
      <c r="G9" s="31">
        <v>15</v>
      </c>
      <c r="H9" s="32">
        <f t="shared" si="3"/>
        <v>0.8666666666666667</v>
      </c>
      <c r="I9" s="33">
        <f t="shared" si="4"/>
        <v>0.94545454545454555</v>
      </c>
      <c r="J9" s="34">
        <v>14</v>
      </c>
      <c r="K9" s="35">
        <v>12</v>
      </c>
      <c r="L9" s="36">
        <f t="shared" si="5"/>
        <v>1.1666666666666667</v>
      </c>
      <c r="M9" s="37">
        <f t="shared" si="6"/>
        <v>1.2727272727272729</v>
      </c>
      <c r="N9" s="38">
        <v>16</v>
      </c>
      <c r="O9" s="39">
        <v>11</v>
      </c>
      <c r="P9" s="40">
        <f t="shared" si="7"/>
        <v>1.4545454545454546</v>
      </c>
      <c r="Q9" s="41">
        <f t="shared" si="8"/>
        <v>1.5867768595041323</v>
      </c>
      <c r="R9" s="42">
        <v>12</v>
      </c>
      <c r="S9" s="43">
        <v>16</v>
      </c>
      <c r="T9" s="44">
        <f t="shared" si="9"/>
        <v>0.75</v>
      </c>
      <c r="U9" s="45">
        <f t="shared" si="10"/>
        <v>0.81818181818181823</v>
      </c>
      <c r="V9" s="46">
        <v>8</v>
      </c>
      <c r="W9" s="57">
        <f t="shared" si="11"/>
        <v>8.7272727272727284</v>
      </c>
    </row>
    <row r="10" spans="1:23" ht="15.75" x14ac:dyDescent="0.25">
      <c r="A10" s="25">
        <f t="shared" si="0"/>
        <v>8</v>
      </c>
      <c r="B10" s="26" t="s">
        <v>29</v>
      </c>
      <c r="C10" s="27">
        <f t="shared" si="1"/>
        <v>1.0381459416866805</v>
      </c>
      <c r="D10" s="28">
        <f t="shared" si="2"/>
        <v>1.5263157894736843</v>
      </c>
      <c r="E10" s="65">
        <v>1.4702323904420143</v>
      </c>
      <c r="F10" s="30">
        <v>18</v>
      </c>
      <c r="G10" s="31">
        <v>15</v>
      </c>
      <c r="H10" s="32">
        <f t="shared" si="3"/>
        <v>1.2</v>
      </c>
      <c r="I10" s="33">
        <f t="shared" si="4"/>
        <v>0.81619749898125227</v>
      </c>
      <c r="J10" s="34">
        <v>17</v>
      </c>
      <c r="K10" s="35">
        <v>15</v>
      </c>
      <c r="L10" s="36">
        <f t="shared" si="5"/>
        <v>1.1333333333333333</v>
      </c>
      <c r="M10" s="37">
        <f t="shared" si="6"/>
        <v>0.77085319348229375</v>
      </c>
      <c r="N10" s="38">
        <v>28</v>
      </c>
      <c r="O10" s="39">
        <v>12</v>
      </c>
      <c r="P10" s="40">
        <f t="shared" si="7"/>
        <v>2.3333333333333335</v>
      </c>
      <c r="Q10" s="41">
        <f t="shared" si="8"/>
        <v>1.5870506924635461</v>
      </c>
      <c r="R10" s="42">
        <v>24</v>
      </c>
      <c r="S10" s="43">
        <v>15</v>
      </c>
      <c r="T10" s="44">
        <f t="shared" si="9"/>
        <v>1.6</v>
      </c>
      <c r="U10" s="45">
        <f t="shared" si="10"/>
        <v>1.088263331975003</v>
      </c>
      <c r="V10" s="46">
        <v>8</v>
      </c>
      <c r="W10" s="57">
        <f t="shared" si="11"/>
        <v>5.4413166598750147</v>
      </c>
    </row>
    <row r="11" spans="1:23" ht="15.75" x14ac:dyDescent="0.25">
      <c r="A11" s="25">
        <f t="shared" si="0"/>
        <v>9</v>
      </c>
      <c r="B11" s="26" t="s">
        <v>35</v>
      </c>
      <c r="C11" s="27">
        <f t="shared" si="1"/>
        <v>1.0361839673399651</v>
      </c>
      <c r="D11" s="28">
        <f t="shared" si="2"/>
        <v>0.65671641791044777</v>
      </c>
      <c r="E11" s="65">
        <v>0.63378361237950276</v>
      </c>
      <c r="F11" s="30">
        <v>12</v>
      </c>
      <c r="G11" s="31">
        <v>16</v>
      </c>
      <c r="H11" s="32">
        <f t="shared" si="3"/>
        <v>0.75</v>
      </c>
      <c r="I11" s="33">
        <f t="shared" si="4"/>
        <v>1.1833691899734828</v>
      </c>
      <c r="J11" s="34">
        <v>10</v>
      </c>
      <c r="K11" s="35">
        <v>22</v>
      </c>
      <c r="L11" s="36">
        <f t="shared" si="5"/>
        <v>0.45454545454545453</v>
      </c>
      <c r="M11" s="37">
        <f t="shared" si="6"/>
        <v>0.71719344846877742</v>
      </c>
      <c r="N11" s="38">
        <v>9</v>
      </c>
      <c r="O11" s="39">
        <v>12</v>
      </c>
      <c r="P11" s="40">
        <f t="shared" si="7"/>
        <v>0.75</v>
      </c>
      <c r="Q11" s="41">
        <f t="shared" si="8"/>
        <v>1.1833691899734828</v>
      </c>
      <c r="R11" s="42">
        <v>13</v>
      </c>
      <c r="S11" s="43">
        <v>17</v>
      </c>
      <c r="T11" s="44">
        <f t="shared" si="9"/>
        <v>0.76470588235294112</v>
      </c>
      <c r="U11" s="45">
        <f t="shared" si="10"/>
        <v>1.2065725074239433</v>
      </c>
      <c r="V11" s="46">
        <v>5</v>
      </c>
      <c r="W11" s="57">
        <f t="shared" si="11"/>
        <v>7.8891279331565523</v>
      </c>
    </row>
    <row r="12" spans="1:23" ht="15.75" x14ac:dyDescent="0.25">
      <c r="A12" s="25">
        <f t="shared" si="0"/>
        <v>10</v>
      </c>
      <c r="B12" s="26" t="s">
        <v>10</v>
      </c>
      <c r="C12" s="27">
        <f t="shared" si="1"/>
        <v>0.86827372158820504</v>
      </c>
      <c r="D12" s="28">
        <f t="shared" si="2"/>
        <v>0.67213114754098358</v>
      </c>
      <c r="E12" s="65">
        <v>0.77410052939475493</v>
      </c>
      <c r="F12" s="30">
        <v>14</v>
      </c>
      <c r="G12" s="31">
        <v>13</v>
      </c>
      <c r="H12" s="32">
        <f t="shared" si="3"/>
        <v>1.0769230769230769</v>
      </c>
      <c r="I12" s="33">
        <f t="shared" si="4"/>
        <v>1.391192792188231</v>
      </c>
      <c r="J12" s="34">
        <v>10</v>
      </c>
      <c r="K12" s="35">
        <v>22</v>
      </c>
      <c r="L12" s="36">
        <f t="shared" si="5"/>
        <v>0.45454545454545453</v>
      </c>
      <c r="M12" s="37">
        <f t="shared" si="6"/>
        <v>0.58719176293659103</v>
      </c>
      <c r="N12" s="38">
        <v>9</v>
      </c>
      <c r="O12" s="39">
        <v>10</v>
      </c>
      <c r="P12" s="40">
        <f t="shared" si="7"/>
        <v>0.9</v>
      </c>
      <c r="Q12" s="41">
        <f t="shared" si="8"/>
        <v>1.1626396906144503</v>
      </c>
      <c r="R12" s="42">
        <v>8</v>
      </c>
      <c r="S12" s="43">
        <v>16</v>
      </c>
      <c r="T12" s="44">
        <f t="shared" si="9"/>
        <v>0.5</v>
      </c>
      <c r="U12" s="45">
        <f t="shared" si="10"/>
        <v>0.64591093923025011</v>
      </c>
      <c r="V12" s="46">
        <v>5</v>
      </c>
      <c r="W12" s="57">
        <f t="shared" si="11"/>
        <v>6.4591093923025014</v>
      </c>
    </row>
    <row r="13" spans="1:23" ht="15.75" x14ac:dyDescent="0.25">
      <c r="A13" s="25">
        <f t="shared" si="0"/>
        <v>11</v>
      </c>
      <c r="B13" s="26" t="s">
        <v>6</v>
      </c>
      <c r="C13" s="27">
        <f t="shared" si="1"/>
        <v>0.66062340155424149</v>
      </c>
      <c r="D13" s="28">
        <f t="shared" si="2"/>
        <v>0.42857142857142855</v>
      </c>
      <c r="E13" s="65">
        <v>0.6487378854020811</v>
      </c>
      <c r="F13" s="30">
        <v>11</v>
      </c>
      <c r="G13" s="31">
        <v>11</v>
      </c>
      <c r="H13" s="32">
        <f t="shared" si="3"/>
        <v>1</v>
      </c>
      <c r="I13" s="33">
        <f t="shared" si="4"/>
        <v>1.5414546036265637</v>
      </c>
      <c r="J13" s="34">
        <v>3</v>
      </c>
      <c r="K13" s="35">
        <v>22</v>
      </c>
      <c r="L13" s="36">
        <f t="shared" si="5"/>
        <v>0.13636363636363635</v>
      </c>
      <c r="M13" s="37">
        <f t="shared" si="6"/>
        <v>0.21019835503998593</v>
      </c>
      <c r="N13" s="38">
        <v>5</v>
      </c>
      <c r="O13" s="39">
        <v>15</v>
      </c>
      <c r="P13" s="40">
        <f t="shared" si="7"/>
        <v>0.33333333333333331</v>
      </c>
      <c r="Q13" s="41">
        <f t="shared" si="8"/>
        <v>0.51381820120885457</v>
      </c>
      <c r="R13" s="42">
        <v>8</v>
      </c>
      <c r="S13" s="43">
        <v>15</v>
      </c>
      <c r="T13" s="44">
        <f t="shared" si="9"/>
        <v>0.53333333333333333</v>
      </c>
      <c r="U13" s="45">
        <f t="shared" si="10"/>
        <v>0.8221091219341673</v>
      </c>
      <c r="V13" s="46">
        <v>4</v>
      </c>
      <c r="W13" s="57">
        <f t="shared" si="11"/>
        <v>6.1658184145062549</v>
      </c>
    </row>
    <row r="14" spans="1:23" ht="15.75" x14ac:dyDescent="0.25">
      <c r="A14" s="25">
        <f t="shared" si="0"/>
        <v>12</v>
      </c>
      <c r="B14" s="26" t="s">
        <v>19</v>
      </c>
      <c r="C14" s="27">
        <f t="shared" si="1"/>
        <v>0.5591414726474262</v>
      </c>
      <c r="D14" s="28">
        <f t="shared" si="2"/>
        <v>0.35</v>
      </c>
      <c r="E14" s="65">
        <v>0.62595964907202828</v>
      </c>
      <c r="F14" s="30">
        <v>5</v>
      </c>
      <c r="G14" s="31">
        <v>15</v>
      </c>
      <c r="H14" s="32">
        <f t="shared" si="3"/>
        <v>0.33333333333333331</v>
      </c>
      <c r="I14" s="33">
        <f t="shared" si="4"/>
        <v>0.53251568823564399</v>
      </c>
      <c r="J14" s="34">
        <v>5</v>
      </c>
      <c r="K14" s="35">
        <v>18</v>
      </c>
      <c r="L14" s="36">
        <f t="shared" si="5"/>
        <v>0.27777777777777779</v>
      </c>
      <c r="M14" s="37">
        <f t="shared" si="6"/>
        <v>0.44376307352970334</v>
      </c>
      <c r="N14" s="38">
        <v>6</v>
      </c>
      <c r="O14" s="39">
        <v>10</v>
      </c>
      <c r="P14" s="40">
        <f t="shared" si="7"/>
        <v>0.6</v>
      </c>
      <c r="Q14" s="41">
        <f t="shared" si="8"/>
        <v>0.95852823882415916</v>
      </c>
      <c r="R14" s="42">
        <v>5</v>
      </c>
      <c r="S14" s="43">
        <v>17</v>
      </c>
      <c r="T14" s="44">
        <f t="shared" si="9"/>
        <v>0.29411764705882354</v>
      </c>
      <c r="U14" s="45">
        <f t="shared" si="10"/>
        <v>0.46986678373733293</v>
      </c>
      <c r="V14" s="46">
        <v>3</v>
      </c>
      <c r="W14" s="57">
        <f t="shared" si="11"/>
        <v>4.7926411941207956</v>
      </c>
    </row>
    <row r="15" spans="1:23" ht="15.75" x14ac:dyDescent="0.25">
      <c r="A15" s="25">
        <f t="shared" si="0"/>
        <v>13</v>
      </c>
      <c r="B15" s="26" t="s">
        <v>5</v>
      </c>
      <c r="C15" s="27">
        <f t="shared" si="1"/>
        <v>0</v>
      </c>
      <c r="D15" s="28">
        <f t="shared" si="2"/>
        <v>0</v>
      </c>
      <c r="E15" s="65">
        <v>0.97066510319686361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1"/>
        <v>0</v>
      </c>
    </row>
    <row r="16" spans="1:23" ht="15.75" x14ac:dyDescent="0.25">
      <c r="A16" s="25">
        <f t="shared" si="0"/>
        <v>14</v>
      </c>
      <c r="B16" s="26" t="s">
        <v>8</v>
      </c>
      <c r="C16" s="27">
        <f t="shared" si="1"/>
        <v>0</v>
      </c>
      <c r="D16" s="28">
        <f t="shared" si="2"/>
        <v>0</v>
      </c>
      <c r="E16" s="65">
        <v>0.49795349487651153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>
        <f t="shared" si="11"/>
        <v>0</v>
      </c>
    </row>
    <row r="17" spans="1:23" ht="15.75" x14ac:dyDescent="0.25">
      <c r="A17" s="25">
        <v>15</v>
      </c>
      <c r="B17" s="26" t="s">
        <v>11</v>
      </c>
      <c r="C17" s="27">
        <f t="shared" si="1"/>
        <v>0</v>
      </c>
      <c r="D17" s="28">
        <f t="shared" si="2"/>
        <v>0</v>
      </c>
      <c r="E17" s="65">
        <v>0.4946668086012348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  <c r="W17" s="57">
        <f t="shared" si="11"/>
        <v>0</v>
      </c>
    </row>
    <row r="18" spans="1:23" ht="15.75" x14ac:dyDescent="0.25">
      <c r="A18" s="25">
        <v>16</v>
      </c>
      <c r="B18" s="26" t="s">
        <v>36</v>
      </c>
      <c r="C18" s="27">
        <f t="shared" si="1"/>
        <v>0</v>
      </c>
      <c r="D18" s="28">
        <f t="shared" si="2"/>
        <v>0</v>
      </c>
      <c r="E18" s="65">
        <v>0.46774193548387094</v>
      </c>
      <c r="F18" s="30"/>
      <c r="G18" s="31"/>
      <c r="H18" s="32">
        <f t="shared" si="3"/>
        <v>0</v>
      </c>
      <c r="I18" s="33">
        <f t="shared" si="4"/>
        <v>0</v>
      </c>
      <c r="J18" s="34"/>
      <c r="K18" s="35"/>
      <c r="L18" s="36">
        <f t="shared" si="5"/>
        <v>0</v>
      </c>
      <c r="M18" s="37">
        <f t="shared" si="6"/>
        <v>0</v>
      </c>
      <c r="N18" s="38"/>
      <c r="O18" s="39"/>
      <c r="P18" s="40">
        <f t="shared" si="7"/>
        <v>0</v>
      </c>
      <c r="Q18" s="41">
        <f t="shared" si="8"/>
        <v>0</v>
      </c>
      <c r="R18" s="42"/>
      <c r="S18" s="43"/>
      <c r="T18" s="44">
        <f t="shared" si="9"/>
        <v>0</v>
      </c>
      <c r="U18" s="45">
        <f t="shared" si="10"/>
        <v>0</v>
      </c>
      <c r="V18" s="46"/>
    </row>
    <row r="19" spans="1:23" x14ac:dyDescent="0.2">
      <c r="C19" s="64">
        <f>AVERAGE(C3:C14)</f>
        <v>1.1332955258486854</v>
      </c>
      <c r="D19" s="64">
        <f>AVERAGE(D3:D14)</f>
        <v>0.87239182239893198</v>
      </c>
      <c r="E19" s="64">
        <f>AVERAGE(E3:E18)</f>
        <v>0.73422764853752576</v>
      </c>
    </row>
    <row r="20" spans="1:23" ht="15" x14ac:dyDescent="0.2">
      <c r="G20" s="62"/>
      <c r="H20" s="60"/>
      <c r="I20" s="61"/>
      <c r="J20" s="60"/>
    </row>
    <row r="21" spans="1:23" ht="15" x14ac:dyDescent="0.2">
      <c r="G21" s="62"/>
      <c r="H21" s="60"/>
      <c r="I21" s="61"/>
      <c r="J21" s="60"/>
    </row>
    <row r="22" spans="1:23" ht="15" x14ac:dyDescent="0.2">
      <c r="G22" s="62"/>
      <c r="H22" s="60"/>
      <c r="I22" s="61"/>
      <c r="J22" s="60"/>
    </row>
    <row r="23" spans="1:23" ht="15" x14ac:dyDescent="0.2">
      <c r="G23" s="62"/>
      <c r="H23" s="60"/>
      <c r="I23" s="61"/>
      <c r="J23" s="60"/>
    </row>
    <row r="24" spans="1:23" ht="15" x14ac:dyDescent="0.2">
      <c r="G24" s="62"/>
      <c r="H24" s="60"/>
      <c r="I24" s="61"/>
      <c r="J24" s="60"/>
    </row>
    <row r="25" spans="1:23" ht="15" x14ac:dyDescent="0.2">
      <c r="G25" s="62"/>
      <c r="H25" s="60"/>
      <c r="I25" s="61"/>
      <c r="J25" s="60"/>
    </row>
    <row r="26" spans="1:23" ht="15" x14ac:dyDescent="0.2">
      <c r="G26" s="62"/>
      <c r="H26" s="60"/>
      <c r="I26" s="61"/>
      <c r="J26" s="60"/>
    </row>
    <row r="27" spans="1:23" ht="15" x14ac:dyDescent="0.2">
      <c r="G27" s="62"/>
      <c r="H27" s="60"/>
      <c r="I27" s="61"/>
      <c r="J27" s="60"/>
    </row>
    <row r="28" spans="1:23" ht="15" x14ac:dyDescent="0.2">
      <c r="G28" s="62"/>
      <c r="H28" s="60"/>
      <c r="I28" s="61"/>
      <c r="J28" s="60"/>
    </row>
    <row r="29" spans="1:23" ht="15" x14ac:dyDescent="0.2">
      <c r="G29" s="62"/>
      <c r="H29" s="60"/>
      <c r="I29" s="61"/>
      <c r="J29" s="60"/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:D10"/>
    </sheetView>
  </sheetViews>
  <sheetFormatPr defaultRowHeight="12.75" x14ac:dyDescent="0.2"/>
  <cols>
    <col min="2" max="2" width="10.5703125" customWidth="1"/>
    <col min="3" max="4" width="9.140625" customWidth="1"/>
    <col min="6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37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/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6" si="0">A2+1</f>
        <v>1</v>
      </c>
      <c r="B3" s="26" t="s">
        <v>20</v>
      </c>
      <c r="C3" s="27">
        <f t="shared" ref="C3:C18" si="1">D3/E3</f>
        <v>1.2338709677419355</v>
      </c>
      <c r="D3" s="28">
        <f t="shared" ref="D3:D18" si="2">IF(G3&gt;0,(F3+J3+N3+R3)/(G3+K3+O3+S3),0)</f>
        <v>0.54838709677419351</v>
      </c>
      <c r="E3" s="65">
        <v>0.44444444444444442</v>
      </c>
      <c r="F3" s="30">
        <v>13</v>
      </c>
      <c r="G3" s="31">
        <v>23</v>
      </c>
      <c r="H3" s="32">
        <f t="shared" ref="H3:H18" si="3">IF(G3&gt;0,F3/G3,0)</f>
        <v>0.56521739130434778</v>
      </c>
      <c r="I3" s="33">
        <f t="shared" ref="I3:I18" si="4">H3/E3</f>
        <v>1.2717391304347825</v>
      </c>
      <c r="J3" s="34">
        <v>20</v>
      </c>
      <c r="K3" s="35">
        <v>26</v>
      </c>
      <c r="L3" s="36">
        <f t="shared" ref="L3:L18" si="5">IF(K3&gt;0,J3/K3,0)</f>
        <v>0.76923076923076927</v>
      </c>
      <c r="M3" s="37">
        <f t="shared" ref="M3:M18" si="6">L3/E3</f>
        <v>1.7307692307692311</v>
      </c>
      <c r="N3" s="38">
        <v>6</v>
      </c>
      <c r="O3" s="39">
        <v>20</v>
      </c>
      <c r="P3" s="40">
        <f t="shared" ref="P3:P18" si="7">IF(O3&gt;0,N3/O3,0)</f>
        <v>0.3</v>
      </c>
      <c r="Q3" s="41">
        <f t="shared" ref="Q3:Q18" si="8">P3/E3</f>
        <v>0.67500000000000004</v>
      </c>
      <c r="R3" s="42">
        <v>12</v>
      </c>
      <c r="S3" s="43">
        <v>24</v>
      </c>
      <c r="T3" s="44">
        <f t="shared" ref="T3:T18" si="9">IF(S3&gt;0,R3/S3,0)</f>
        <v>0.5</v>
      </c>
      <c r="U3" s="45">
        <f t="shared" ref="U3:U18" si="10">T3/E3</f>
        <v>1.125</v>
      </c>
      <c r="V3" s="46">
        <v>5</v>
      </c>
      <c r="W3" s="57">
        <f t="shared" ref="W3:W16" si="11">V3/E3</f>
        <v>11.25</v>
      </c>
    </row>
    <row r="4" spans="1:23" ht="15.75" x14ac:dyDescent="0.25">
      <c r="A4" s="25">
        <f t="shared" si="0"/>
        <v>2</v>
      </c>
      <c r="B4" s="26" t="s">
        <v>19</v>
      </c>
      <c r="C4" s="27">
        <f t="shared" si="1"/>
        <v>1.1395604395604395</v>
      </c>
      <c r="D4" s="28">
        <f t="shared" si="2"/>
        <v>0.67032967032967028</v>
      </c>
      <c r="E4" s="65">
        <v>0.58823529411764708</v>
      </c>
      <c r="F4" s="30">
        <v>18</v>
      </c>
      <c r="G4" s="31">
        <v>21</v>
      </c>
      <c r="H4" s="32">
        <f t="shared" si="3"/>
        <v>0.8571428571428571</v>
      </c>
      <c r="I4" s="33">
        <f t="shared" si="4"/>
        <v>1.4571428571428571</v>
      </c>
      <c r="J4" s="34">
        <v>12</v>
      </c>
      <c r="K4" s="35">
        <v>21</v>
      </c>
      <c r="L4" s="36">
        <f t="shared" si="5"/>
        <v>0.5714285714285714</v>
      </c>
      <c r="M4" s="37">
        <f t="shared" si="6"/>
        <v>0.97142857142857131</v>
      </c>
      <c r="N4" s="38">
        <v>20</v>
      </c>
      <c r="O4" s="39">
        <v>28</v>
      </c>
      <c r="P4" s="40">
        <f t="shared" si="7"/>
        <v>0.7142857142857143</v>
      </c>
      <c r="Q4" s="41">
        <f t="shared" si="8"/>
        <v>1.2142857142857142</v>
      </c>
      <c r="R4" s="42">
        <v>11</v>
      </c>
      <c r="S4" s="43">
        <v>21</v>
      </c>
      <c r="T4" s="44">
        <f t="shared" si="9"/>
        <v>0.52380952380952384</v>
      </c>
      <c r="U4" s="45">
        <f t="shared" si="10"/>
        <v>0.89047619047619053</v>
      </c>
      <c r="V4" s="46">
        <v>7</v>
      </c>
      <c r="W4" s="57">
        <f t="shared" si="11"/>
        <v>11.9</v>
      </c>
    </row>
    <row r="5" spans="1:23" ht="15.75" x14ac:dyDescent="0.25">
      <c r="A5" s="25">
        <f t="shared" si="0"/>
        <v>3</v>
      </c>
      <c r="B5" s="26" t="s">
        <v>29</v>
      </c>
      <c r="C5" s="27">
        <f t="shared" si="1"/>
        <v>0.91319246145059962</v>
      </c>
      <c r="D5" s="28">
        <f t="shared" si="2"/>
        <v>1.2058823529411764</v>
      </c>
      <c r="E5" s="65">
        <v>1.3205128205128205</v>
      </c>
      <c r="F5" s="30">
        <v>47</v>
      </c>
      <c r="G5" s="31">
        <v>24</v>
      </c>
      <c r="H5" s="32">
        <f t="shared" si="3"/>
        <v>1.9583333333333333</v>
      </c>
      <c r="I5" s="33">
        <f t="shared" si="4"/>
        <v>1.483009708737864</v>
      </c>
      <c r="J5" s="34">
        <v>17</v>
      </c>
      <c r="K5" s="35">
        <v>24</v>
      </c>
      <c r="L5" s="36">
        <f t="shared" si="5"/>
        <v>0.70833333333333337</v>
      </c>
      <c r="M5" s="37">
        <f t="shared" si="6"/>
        <v>0.53640776699029136</v>
      </c>
      <c r="N5" s="38">
        <v>38</v>
      </c>
      <c r="O5" s="39">
        <v>30</v>
      </c>
      <c r="P5" s="40">
        <f t="shared" si="7"/>
        <v>1.2666666666666666</v>
      </c>
      <c r="Q5" s="41">
        <f t="shared" si="8"/>
        <v>0.95922330097087372</v>
      </c>
      <c r="R5" s="42">
        <v>21</v>
      </c>
      <c r="S5" s="43">
        <v>24</v>
      </c>
      <c r="T5" s="44">
        <f t="shared" si="9"/>
        <v>0.875</v>
      </c>
      <c r="U5" s="45">
        <f t="shared" si="10"/>
        <v>0.66262135922330101</v>
      </c>
      <c r="V5" s="46">
        <v>7</v>
      </c>
      <c r="W5" s="57">
        <f t="shared" si="11"/>
        <v>5.3009708737864081</v>
      </c>
    </row>
    <row r="6" spans="1:23" ht="15.75" x14ac:dyDescent="0.25">
      <c r="A6" s="25">
        <f t="shared" si="0"/>
        <v>4</v>
      </c>
      <c r="B6" s="26" t="s">
        <v>10</v>
      </c>
      <c r="C6" s="27">
        <f t="shared" si="1"/>
        <v>0.8973214285714286</v>
      </c>
      <c r="D6" s="28">
        <f t="shared" si="2"/>
        <v>0.75</v>
      </c>
      <c r="E6" s="65">
        <v>0.83582089552238803</v>
      </c>
      <c r="F6" s="30">
        <v>19</v>
      </c>
      <c r="G6" s="31">
        <v>23</v>
      </c>
      <c r="H6" s="32">
        <f t="shared" si="3"/>
        <v>0.82608695652173914</v>
      </c>
      <c r="I6" s="33">
        <f t="shared" si="4"/>
        <v>0.98835403726708082</v>
      </c>
      <c r="J6" s="34">
        <v>23</v>
      </c>
      <c r="K6" s="35">
        <v>24</v>
      </c>
      <c r="L6" s="36">
        <f t="shared" si="5"/>
        <v>0.95833333333333337</v>
      </c>
      <c r="M6" s="37">
        <f t="shared" si="6"/>
        <v>1.1465773809523809</v>
      </c>
      <c r="N6" s="38">
        <v>12</v>
      </c>
      <c r="O6" s="39">
        <v>28</v>
      </c>
      <c r="P6" s="40">
        <f t="shared" si="7"/>
        <v>0.42857142857142855</v>
      </c>
      <c r="Q6" s="41">
        <f t="shared" si="8"/>
        <v>0.51275510204081631</v>
      </c>
      <c r="R6" s="42">
        <v>18</v>
      </c>
      <c r="S6" s="43">
        <v>21</v>
      </c>
      <c r="T6" s="44">
        <f t="shared" si="9"/>
        <v>0.8571428571428571</v>
      </c>
      <c r="U6" s="45">
        <f t="shared" si="10"/>
        <v>1.0255102040816326</v>
      </c>
      <c r="V6" s="46">
        <v>5</v>
      </c>
      <c r="W6" s="57">
        <f t="shared" si="11"/>
        <v>5.9821428571428577</v>
      </c>
    </row>
    <row r="7" spans="1:23" ht="15.75" x14ac:dyDescent="0.25">
      <c r="A7" s="25">
        <f t="shared" si="0"/>
        <v>5</v>
      </c>
      <c r="B7" s="26" t="s">
        <v>4</v>
      </c>
      <c r="C7" s="27">
        <f t="shared" si="1"/>
        <v>0.75606951188346527</v>
      </c>
      <c r="D7" s="28">
        <f t="shared" si="2"/>
        <v>1.1279069767441861</v>
      </c>
      <c r="E7" s="65">
        <v>1.4918032786885247</v>
      </c>
      <c r="F7" s="30">
        <v>27</v>
      </c>
      <c r="G7" s="31">
        <v>23</v>
      </c>
      <c r="H7" s="32">
        <f t="shared" si="3"/>
        <v>1.173913043478261</v>
      </c>
      <c r="I7" s="33">
        <f t="shared" si="4"/>
        <v>0.78690874343048256</v>
      </c>
      <c r="J7" s="34">
        <v>23</v>
      </c>
      <c r="K7" s="35">
        <v>21</v>
      </c>
      <c r="L7" s="36">
        <f t="shared" si="5"/>
        <v>1.0952380952380953</v>
      </c>
      <c r="M7" s="37">
        <f t="shared" si="6"/>
        <v>0.73417059131344853</v>
      </c>
      <c r="N7" s="38">
        <v>31</v>
      </c>
      <c r="O7" s="39">
        <v>20</v>
      </c>
      <c r="P7" s="40">
        <f t="shared" si="7"/>
        <v>1.55</v>
      </c>
      <c r="Q7" s="41">
        <f t="shared" si="8"/>
        <v>1.0390109890109889</v>
      </c>
      <c r="R7" s="42">
        <v>16</v>
      </c>
      <c r="S7" s="43">
        <v>22</v>
      </c>
      <c r="T7" s="44">
        <f t="shared" si="9"/>
        <v>0.72727272727272729</v>
      </c>
      <c r="U7" s="45">
        <f t="shared" si="10"/>
        <v>0.48751248751248749</v>
      </c>
      <c r="V7" s="46">
        <v>8</v>
      </c>
      <c r="W7" s="57">
        <f t="shared" si="11"/>
        <v>5.3626373626373622</v>
      </c>
    </row>
    <row r="8" spans="1:23" ht="15.75" x14ac:dyDescent="0.25">
      <c r="A8" s="25">
        <f t="shared" si="0"/>
        <v>6</v>
      </c>
      <c r="B8" s="26" t="s">
        <v>11</v>
      </c>
      <c r="C8" s="27">
        <f t="shared" si="1"/>
        <v>0.67698259187620891</v>
      </c>
      <c r="D8" s="28">
        <f t="shared" si="2"/>
        <v>0.45454545454545453</v>
      </c>
      <c r="E8" s="65">
        <v>0.67142857142857137</v>
      </c>
      <c r="F8" s="30">
        <v>5</v>
      </c>
      <c r="G8" s="31">
        <v>24</v>
      </c>
      <c r="H8" s="32">
        <f t="shared" si="3"/>
        <v>0.20833333333333334</v>
      </c>
      <c r="I8" s="33">
        <f t="shared" si="4"/>
        <v>0.31028368794326244</v>
      </c>
      <c r="J8" s="34">
        <v>6</v>
      </c>
      <c r="K8" s="35">
        <v>26</v>
      </c>
      <c r="L8" s="36">
        <f t="shared" si="5"/>
        <v>0.23076923076923078</v>
      </c>
      <c r="M8" s="37">
        <f t="shared" si="6"/>
        <v>0.34369885433715225</v>
      </c>
      <c r="N8" s="38">
        <v>18</v>
      </c>
      <c r="O8" s="39">
        <v>28</v>
      </c>
      <c r="P8" s="40">
        <f t="shared" si="7"/>
        <v>0.6428571428571429</v>
      </c>
      <c r="Q8" s="41">
        <f t="shared" si="8"/>
        <v>0.95744680851063846</v>
      </c>
      <c r="R8" s="42">
        <v>16</v>
      </c>
      <c r="S8" s="43">
        <v>21</v>
      </c>
      <c r="T8" s="44">
        <f t="shared" si="9"/>
        <v>0.76190476190476186</v>
      </c>
      <c r="U8" s="45">
        <f t="shared" si="10"/>
        <v>1.1347517730496455</v>
      </c>
      <c r="V8" s="46">
        <v>10</v>
      </c>
      <c r="W8" s="57">
        <f t="shared" si="11"/>
        <v>14.893617021276597</v>
      </c>
    </row>
    <row r="9" spans="1:23" ht="15.75" x14ac:dyDescent="0.25">
      <c r="A9" s="25">
        <f t="shared" si="0"/>
        <v>7</v>
      </c>
      <c r="B9" s="26" t="s">
        <v>6</v>
      </c>
      <c r="C9" s="27">
        <f t="shared" si="1"/>
        <v>0.62042553191489369</v>
      </c>
      <c r="D9" s="28">
        <f t="shared" si="2"/>
        <v>0.54</v>
      </c>
      <c r="E9" s="65">
        <v>0.87037037037037035</v>
      </c>
      <c r="F9" s="30">
        <v>17</v>
      </c>
      <c r="G9" s="31">
        <v>21</v>
      </c>
      <c r="H9" s="32">
        <f t="shared" si="3"/>
        <v>0.80952380952380953</v>
      </c>
      <c r="I9" s="33">
        <f t="shared" si="4"/>
        <v>0.93009118541033442</v>
      </c>
      <c r="J9" s="34">
        <v>14</v>
      </c>
      <c r="K9" s="35">
        <v>28</v>
      </c>
      <c r="L9" s="36">
        <f t="shared" si="5"/>
        <v>0.5</v>
      </c>
      <c r="M9" s="37">
        <f t="shared" si="6"/>
        <v>0.57446808510638303</v>
      </c>
      <c r="N9" s="38">
        <v>12</v>
      </c>
      <c r="O9" s="39">
        <v>30</v>
      </c>
      <c r="P9" s="40">
        <f t="shared" si="7"/>
        <v>0.4</v>
      </c>
      <c r="Q9" s="41">
        <f t="shared" si="8"/>
        <v>0.45957446808510644</v>
      </c>
      <c r="R9" s="42">
        <v>11</v>
      </c>
      <c r="S9" s="43">
        <v>21</v>
      </c>
      <c r="T9" s="44">
        <f t="shared" si="9"/>
        <v>0.52380952380952384</v>
      </c>
      <c r="U9" s="45">
        <f t="shared" si="10"/>
        <v>0.60182370820668696</v>
      </c>
      <c r="V9" s="46">
        <v>4</v>
      </c>
      <c r="W9" s="57">
        <f t="shared" si="11"/>
        <v>4.5957446808510642</v>
      </c>
    </row>
    <row r="10" spans="1:23" ht="15.75" x14ac:dyDescent="0.25">
      <c r="A10" s="25">
        <f t="shared" si="0"/>
        <v>8</v>
      </c>
      <c r="B10" s="26" t="s">
        <v>38</v>
      </c>
      <c r="C10" s="27">
        <f t="shared" si="1"/>
        <v>0.46534653465346537</v>
      </c>
      <c r="D10" s="28">
        <f t="shared" si="2"/>
        <v>0.46534653465346537</v>
      </c>
      <c r="E10" s="65">
        <v>1</v>
      </c>
      <c r="F10" s="30">
        <v>14</v>
      </c>
      <c r="G10" s="31">
        <v>23</v>
      </c>
      <c r="H10" s="32">
        <f t="shared" si="3"/>
        <v>0.60869565217391308</v>
      </c>
      <c r="I10" s="33">
        <f t="shared" si="4"/>
        <v>0.60869565217391308</v>
      </c>
      <c r="J10" s="34">
        <v>12</v>
      </c>
      <c r="K10" s="35">
        <v>28</v>
      </c>
      <c r="L10" s="36">
        <f t="shared" si="5"/>
        <v>0.42857142857142855</v>
      </c>
      <c r="M10" s="37">
        <f t="shared" si="6"/>
        <v>0.42857142857142855</v>
      </c>
      <c r="N10" s="38">
        <v>13</v>
      </c>
      <c r="O10" s="39">
        <v>28</v>
      </c>
      <c r="P10" s="40">
        <f t="shared" si="7"/>
        <v>0.4642857142857143</v>
      </c>
      <c r="Q10" s="41">
        <f t="shared" si="8"/>
        <v>0.4642857142857143</v>
      </c>
      <c r="R10" s="42">
        <v>8</v>
      </c>
      <c r="S10" s="43">
        <v>22</v>
      </c>
      <c r="T10" s="44">
        <f t="shared" si="9"/>
        <v>0.36363636363636365</v>
      </c>
      <c r="U10" s="45">
        <f t="shared" si="10"/>
        <v>0.36363636363636365</v>
      </c>
      <c r="V10" s="46">
        <v>5</v>
      </c>
      <c r="W10" s="57">
        <f t="shared" si="11"/>
        <v>5</v>
      </c>
    </row>
    <row r="11" spans="1:23" ht="15.75" x14ac:dyDescent="0.25">
      <c r="A11" s="25">
        <f t="shared" si="0"/>
        <v>9</v>
      </c>
      <c r="B11" s="26" t="s">
        <v>5</v>
      </c>
      <c r="C11" s="27">
        <f t="shared" si="1"/>
        <v>0</v>
      </c>
      <c r="D11" s="28">
        <f t="shared" si="2"/>
        <v>0</v>
      </c>
      <c r="E11" s="65">
        <v>0.97066510319686361</v>
      </c>
      <c r="F11" s="30"/>
      <c r="G11" s="31"/>
      <c r="H11" s="32">
        <f t="shared" si="3"/>
        <v>0</v>
      </c>
      <c r="I11" s="33">
        <f t="shared" si="4"/>
        <v>0</v>
      </c>
      <c r="J11" s="34"/>
      <c r="K11" s="35"/>
      <c r="L11" s="36">
        <f t="shared" si="5"/>
        <v>0</v>
      </c>
      <c r="M11" s="37">
        <f t="shared" si="6"/>
        <v>0</v>
      </c>
      <c r="N11" s="38"/>
      <c r="O11" s="39"/>
      <c r="P11" s="40">
        <f t="shared" si="7"/>
        <v>0</v>
      </c>
      <c r="Q11" s="41">
        <f t="shared" si="8"/>
        <v>0</v>
      </c>
      <c r="R11" s="42"/>
      <c r="S11" s="43"/>
      <c r="T11" s="44">
        <f t="shared" si="9"/>
        <v>0</v>
      </c>
      <c r="U11" s="45">
        <f t="shared" si="10"/>
        <v>0</v>
      </c>
      <c r="V11" s="46"/>
      <c r="W11" s="57">
        <f t="shared" si="11"/>
        <v>0</v>
      </c>
    </row>
    <row r="12" spans="1:23" ht="15.75" x14ac:dyDescent="0.25">
      <c r="A12" s="25">
        <f t="shared" si="0"/>
        <v>10</v>
      </c>
      <c r="B12" s="26" t="s">
        <v>30</v>
      </c>
      <c r="C12" s="27">
        <f t="shared" si="1"/>
        <v>0</v>
      </c>
      <c r="D12" s="28">
        <f t="shared" si="2"/>
        <v>0</v>
      </c>
      <c r="E12" s="65">
        <v>0.91666666666666663</v>
      </c>
      <c r="F12" s="30"/>
      <c r="G12" s="31"/>
      <c r="H12" s="32">
        <f t="shared" si="3"/>
        <v>0</v>
      </c>
      <c r="I12" s="33">
        <f t="shared" si="4"/>
        <v>0</v>
      </c>
      <c r="J12" s="34"/>
      <c r="K12" s="35"/>
      <c r="L12" s="36">
        <f t="shared" si="5"/>
        <v>0</v>
      </c>
      <c r="M12" s="37">
        <f t="shared" si="6"/>
        <v>0</v>
      </c>
      <c r="N12" s="38"/>
      <c r="O12" s="39"/>
      <c r="P12" s="40">
        <f t="shared" si="7"/>
        <v>0</v>
      </c>
      <c r="Q12" s="41">
        <f t="shared" si="8"/>
        <v>0</v>
      </c>
      <c r="R12" s="42"/>
      <c r="S12" s="43"/>
      <c r="T12" s="44">
        <f t="shared" si="9"/>
        <v>0</v>
      </c>
      <c r="U12" s="45">
        <f t="shared" si="10"/>
        <v>0</v>
      </c>
      <c r="V12" s="46"/>
      <c r="W12" s="57">
        <f t="shared" si="11"/>
        <v>0</v>
      </c>
    </row>
    <row r="13" spans="1:23" ht="15.75" x14ac:dyDescent="0.25">
      <c r="A13" s="25">
        <f t="shared" si="0"/>
        <v>11</v>
      </c>
      <c r="B13" s="26" t="s">
        <v>9</v>
      </c>
      <c r="C13" s="27">
        <f t="shared" si="1"/>
        <v>0</v>
      </c>
      <c r="D13" s="28">
        <f t="shared" si="2"/>
        <v>0</v>
      </c>
      <c r="E13" s="65">
        <v>0.86885245901639341</v>
      </c>
      <c r="F13" s="30"/>
      <c r="G13" s="31"/>
      <c r="H13" s="32">
        <f t="shared" si="3"/>
        <v>0</v>
      </c>
      <c r="I13" s="33">
        <f t="shared" si="4"/>
        <v>0</v>
      </c>
      <c r="J13" s="34"/>
      <c r="K13" s="35"/>
      <c r="L13" s="36">
        <f t="shared" si="5"/>
        <v>0</v>
      </c>
      <c r="M13" s="37">
        <f t="shared" si="6"/>
        <v>0</v>
      </c>
      <c r="N13" s="38"/>
      <c r="O13" s="39"/>
      <c r="P13" s="40">
        <f t="shared" si="7"/>
        <v>0</v>
      </c>
      <c r="Q13" s="41">
        <f t="shared" si="8"/>
        <v>0</v>
      </c>
      <c r="R13" s="42"/>
      <c r="S13" s="43"/>
      <c r="T13" s="44">
        <f t="shared" si="9"/>
        <v>0</v>
      </c>
      <c r="U13" s="45">
        <f t="shared" si="10"/>
        <v>0</v>
      </c>
      <c r="V13" s="46"/>
      <c r="W13" s="57">
        <f t="shared" si="11"/>
        <v>0</v>
      </c>
    </row>
    <row r="14" spans="1:23" ht="15.75" x14ac:dyDescent="0.25">
      <c r="A14" s="25">
        <f t="shared" si="0"/>
        <v>12</v>
      </c>
      <c r="B14" s="26" t="s">
        <v>27</v>
      </c>
      <c r="C14" s="27">
        <f t="shared" si="1"/>
        <v>0</v>
      </c>
      <c r="D14" s="28">
        <f t="shared" si="2"/>
        <v>0</v>
      </c>
      <c r="E14" s="65">
        <v>0.70175438596491224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1"/>
        <v>0</v>
      </c>
    </row>
    <row r="15" spans="1:23" ht="15.75" x14ac:dyDescent="0.25">
      <c r="A15" s="25">
        <f t="shared" si="0"/>
        <v>13</v>
      </c>
      <c r="B15" s="26" t="s">
        <v>35</v>
      </c>
      <c r="C15" s="27">
        <f t="shared" si="1"/>
        <v>0</v>
      </c>
      <c r="D15" s="28">
        <f t="shared" si="2"/>
        <v>0</v>
      </c>
      <c r="E15" s="65">
        <v>0.63378361237950276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1"/>
        <v>0</v>
      </c>
    </row>
    <row r="16" spans="1:23" ht="15.75" x14ac:dyDescent="0.25">
      <c r="A16" s="25">
        <f t="shared" si="0"/>
        <v>14</v>
      </c>
      <c r="B16" s="26" t="s">
        <v>8</v>
      </c>
      <c r="C16" s="27">
        <f t="shared" si="1"/>
        <v>0</v>
      </c>
      <c r="D16" s="28">
        <f t="shared" si="2"/>
        <v>0</v>
      </c>
      <c r="E16" s="65">
        <v>0.49795349487651153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>
        <f t="shared" si="11"/>
        <v>0</v>
      </c>
    </row>
    <row r="17" spans="1:23" ht="15.75" x14ac:dyDescent="0.25">
      <c r="A17" s="25">
        <v>15</v>
      </c>
      <c r="B17" s="26" t="s">
        <v>36</v>
      </c>
      <c r="C17" s="27">
        <f t="shared" si="1"/>
        <v>0</v>
      </c>
      <c r="D17" s="28">
        <f t="shared" si="2"/>
        <v>0</v>
      </c>
      <c r="E17" s="65">
        <v>0.46774193548387094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</row>
    <row r="18" spans="1:23" ht="15.75" x14ac:dyDescent="0.25">
      <c r="A18" s="25">
        <v>16</v>
      </c>
      <c r="B18" s="26" t="s">
        <v>34</v>
      </c>
      <c r="C18" s="27">
        <f t="shared" si="1"/>
        <v>0</v>
      </c>
      <c r="D18" s="28">
        <f t="shared" si="2"/>
        <v>0</v>
      </c>
      <c r="E18" s="65">
        <v>0.44642857142857145</v>
      </c>
      <c r="F18" s="30"/>
      <c r="G18" s="31"/>
      <c r="H18" s="32">
        <f t="shared" si="3"/>
        <v>0</v>
      </c>
      <c r="I18" s="33">
        <f t="shared" si="4"/>
        <v>0</v>
      </c>
      <c r="J18" s="34"/>
      <c r="K18" s="35"/>
      <c r="L18" s="36">
        <f t="shared" si="5"/>
        <v>0</v>
      </c>
      <c r="M18" s="37">
        <f t="shared" si="6"/>
        <v>0</v>
      </c>
      <c r="N18" s="38"/>
      <c r="O18" s="39"/>
      <c r="P18" s="40">
        <f t="shared" si="7"/>
        <v>0</v>
      </c>
      <c r="Q18" s="41">
        <f t="shared" si="8"/>
        <v>0</v>
      </c>
      <c r="R18" s="42"/>
      <c r="S18" s="43"/>
      <c r="T18" s="44">
        <f t="shared" si="9"/>
        <v>0</v>
      </c>
      <c r="U18" s="45">
        <f t="shared" si="10"/>
        <v>0</v>
      </c>
      <c r="V18" s="46"/>
      <c r="W18" s="57">
        <f>V18/E18</f>
        <v>0</v>
      </c>
    </row>
    <row r="19" spans="1:23" x14ac:dyDescent="0.2">
      <c r="E19" s="64">
        <f>AVERAGE(E3:E18)</f>
        <v>0.79540386900612858</v>
      </c>
    </row>
    <row r="20" spans="1:23" ht="15" x14ac:dyDescent="0.2">
      <c r="G20" s="62"/>
      <c r="H20" s="60"/>
      <c r="I20" s="61"/>
      <c r="J20" s="60"/>
    </row>
    <row r="21" spans="1:23" ht="15" x14ac:dyDescent="0.2">
      <c r="G21" s="62"/>
      <c r="H21" s="60"/>
      <c r="I21" s="61"/>
      <c r="J21" s="60"/>
    </row>
    <row r="22" spans="1:23" ht="15" x14ac:dyDescent="0.2">
      <c r="G22" s="62"/>
      <c r="H22" s="60"/>
      <c r="I22" s="61"/>
      <c r="J22" s="60"/>
    </row>
    <row r="23" spans="1:23" ht="15" x14ac:dyDescent="0.2">
      <c r="G23" s="62"/>
      <c r="H23" s="60"/>
      <c r="I23" s="61"/>
      <c r="J23" s="60"/>
    </row>
    <row r="24" spans="1:23" ht="15" x14ac:dyDescent="0.2">
      <c r="G24" s="62"/>
      <c r="H24" s="60"/>
      <c r="I24" s="61"/>
      <c r="J24" s="60"/>
    </row>
    <row r="25" spans="1:23" ht="15" x14ac:dyDescent="0.2">
      <c r="G25" s="62"/>
      <c r="H25" s="60"/>
      <c r="I25" s="61"/>
      <c r="J25" s="60"/>
    </row>
    <row r="26" spans="1:23" ht="15" x14ac:dyDescent="0.2">
      <c r="G26" s="62"/>
      <c r="H26" s="60"/>
      <c r="I26" s="61"/>
      <c r="J26" s="60"/>
    </row>
    <row r="27" spans="1:23" ht="15" x14ac:dyDescent="0.2">
      <c r="G27" s="62"/>
      <c r="H27" s="60"/>
      <c r="I27" s="61"/>
      <c r="J27" s="60"/>
    </row>
    <row r="28" spans="1:23" ht="15" x14ac:dyDescent="0.2">
      <c r="G28" s="62"/>
      <c r="H28" s="60"/>
      <c r="I28" s="61"/>
      <c r="J28" s="60"/>
    </row>
    <row r="29" spans="1:23" ht="15" x14ac:dyDescent="0.2">
      <c r="G29" s="62"/>
      <c r="H29" s="60"/>
      <c r="I29" s="61"/>
      <c r="J29" s="60"/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9" sqref="E19"/>
    </sheetView>
  </sheetViews>
  <sheetFormatPr defaultRowHeight="12.75" x14ac:dyDescent="0.2"/>
  <cols>
    <col min="3" max="4" width="9.140625" customWidth="1"/>
    <col min="6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18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 t="s">
        <v>17</v>
      </c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7" si="0">A2+1</f>
        <v>1</v>
      </c>
      <c r="B3" s="26" t="s">
        <v>11</v>
      </c>
      <c r="C3" s="27">
        <f t="shared" ref="C3:C17" si="1">D3/E3</f>
        <v>1.4949681052613282</v>
      </c>
      <c r="D3" s="28">
        <f t="shared" ref="D3:D17" si="2">IF(G3&gt;0,(F3+J3+N3+R3)/(G3+K3+O3+S3),0)</f>
        <v>0.67142857142857137</v>
      </c>
      <c r="E3" s="48">
        <v>0.4491256830601093</v>
      </c>
      <c r="F3" s="30">
        <v>16</v>
      </c>
      <c r="G3" s="31">
        <v>23</v>
      </c>
      <c r="H3" s="32">
        <f t="shared" ref="H3:H17" si="3">IF(G3&gt;0,F3/G3,0)</f>
        <v>0.69565217391304346</v>
      </c>
      <c r="I3" s="33">
        <f t="shared" ref="I3:I17" si="4">H3/E3</f>
        <v>1.5489031247850948</v>
      </c>
      <c r="J3" s="34">
        <v>16</v>
      </c>
      <c r="K3" s="35">
        <v>15</v>
      </c>
      <c r="L3" s="36">
        <f t="shared" ref="L3:L17" si="5">IF(K3&gt;0,J3/K3,0)</f>
        <v>1.0666666666666667</v>
      </c>
      <c r="M3" s="37">
        <f t="shared" ref="M3:M17" si="6">L3/E3</f>
        <v>2.3749847913371456</v>
      </c>
      <c r="N3" s="38">
        <v>5</v>
      </c>
      <c r="O3" s="39">
        <v>17</v>
      </c>
      <c r="P3" s="40">
        <f t="shared" ref="P3:P17" si="7">IF(O3&gt;0,N3/O3,0)</f>
        <v>0.29411764705882354</v>
      </c>
      <c r="Q3" s="41">
        <f t="shared" ref="Q3:Q17" si="8">P3/E3</f>
        <v>0.65486712996428653</v>
      </c>
      <c r="R3" s="42">
        <v>10</v>
      </c>
      <c r="S3" s="43">
        <v>15</v>
      </c>
      <c r="T3" s="44">
        <f t="shared" ref="T3:T17" si="9">IF(S3&gt;0,R3/S3,0)</f>
        <v>0.66666666666666663</v>
      </c>
      <c r="U3" s="45">
        <f t="shared" ref="U3:U17" si="10">T3/E3</f>
        <v>1.4843654945857159</v>
      </c>
      <c r="V3" s="46">
        <v>5</v>
      </c>
      <c r="W3" s="57">
        <f t="shared" ref="W3:W14" si="11">V3/E3</f>
        <v>11.13274120939287</v>
      </c>
    </row>
    <row r="4" spans="1:23" ht="15.75" x14ac:dyDescent="0.25">
      <c r="A4" s="25">
        <f t="shared" si="0"/>
        <v>2</v>
      </c>
      <c r="B4" s="26" t="s">
        <v>6</v>
      </c>
      <c r="C4" s="27">
        <f t="shared" si="1"/>
        <v>1.2852870120643916</v>
      </c>
      <c r="D4" s="28">
        <f t="shared" si="2"/>
        <v>0.87037037037037035</v>
      </c>
      <c r="E4" s="48">
        <v>0.67717977556810927</v>
      </c>
      <c r="F4" s="30">
        <v>14</v>
      </c>
      <c r="G4" s="31">
        <v>14</v>
      </c>
      <c r="H4" s="32">
        <f t="shared" si="3"/>
        <v>1</v>
      </c>
      <c r="I4" s="33">
        <f t="shared" si="4"/>
        <v>1.4767127372654711</v>
      </c>
      <c r="J4" s="34">
        <v>8</v>
      </c>
      <c r="K4" s="35">
        <v>15</v>
      </c>
      <c r="L4" s="36">
        <f t="shared" si="5"/>
        <v>0.53333333333333333</v>
      </c>
      <c r="M4" s="37">
        <f t="shared" si="6"/>
        <v>0.7875801265415846</v>
      </c>
      <c r="N4" s="38">
        <v>14</v>
      </c>
      <c r="O4" s="39">
        <v>15</v>
      </c>
      <c r="P4" s="40">
        <f t="shared" si="7"/>
        <v>0.93333333333333335</v>
      </c>
      <c r="Q4" s="41">
        <f t="shared" si="8"/>
        <v>1.3782652214477731</v>
      </c>
      <c r="R4" s="42">
        <v>11</v>
      </c>
      <c r="S4" s="43">
        <v>10</v>
      </c>
      <c r="T4" s="44">
        <f t="shared" si="9"/>
        <v>1.1000000000000001</v>
      </c>
      <c r="U4" s="45">
        <f t="shared" si="10"/>
        <v>1.6243840109920182</v>
      </c>
      <c r="V4" s="46">
        <v>4</v>
      </c>
      <c r="W4" s="57">
        <f t="shared" si="11"/>
        <v>5.9068509490618846</v>
      </c>
    </row>
    <row r="5" spans="1:23" ht="15.75" x14ac:dyDescent="0.25">
      <c r="A5" s="25">
        <f t="shared" si="0"/>
        <v>3</v>
      </c>
      <c r="B5" s="26" t="s">
        <v>10</v>
      </c>
      <c r="C5" s="27">
        <f t="shared" si="1"/>
        <v>1.2369297030010715</v>
      </c>
      <c r="D5" s="28">
        <f t="shared" si="2"/>
        <v>0.83582089552238803</v>
      </c>
      <c r="E5" s="48">
        <v>0.675722228591081</v>
      </c>
      <c r="F5" s="30">
        <v>10</v>
      </c>
      <c r="G5" s="31">
        <v>14</v>
      </c>
      <c r="H5" s="32">
        <f t="shared" si="3"/>
        <v>0.7142857142857143</v>
      </c>
      <c r="I5" s="33">
        <f t="shared" si="4"/>
        <v>1.0570700267993853</v>
      </c>
      <c r="J5" s="34">
        <v>9</v>
      </c>
      <c r="K5" s="35">
        <v>16</v>
      </c>
      <c r="L5" s="36">
        <f t="shared" si="5"/>
        <v>0.5625</v>
      </c>
      <c r="M5" s="37">
        <f t="shared" si="6"/>
        <v>0.83244264610451579</v>
      </c>
      <c r="N5" s="38">
        <v>15</v>
      </c>
      <c r="O5" s="39">
        <v>15</v>
      </c>
      <c r="P5" s="40">
        <f t="shared" si="7"/>
        <v>1</v>
      </c>
      <c r="Q5" s="41">
        <f t="shared" si="8"/>
        <v>1.4798980375191393</v>
      </c>
      <c r="R5" s="42">
        <v>22</v>
      </c>
      <c r="S5" s="43">
        <v>22</v>
      </c>
      <c r="T5" s="44">
        <f t="shared" si="9"/>
        <v>1</v>
      </c>
      <c r="U5" s="45">
        <f t="shared" si="10"/>
        <v>1.4798980375191393</v>
      </c>
      <c r="V5" s="46">
        <v>8</v>
      </c>
      <c r="W5" s="57">
        <f t="shared" si="11"/>
        <v>11.839184300153114</v>
      </c>
    </row>
    <row r="6" spans="1:23" ht="15.75" x14ac:dyDescent="0.25">
      <c r="A6" s="25">
        <f t="shared" si="0"/>
        <v>4</v>
      </c>
      <c r="B6" s="26" t="s">
        <v>4</v>
      </c>
      <c r="C6" s="27">
        <f t="shared" si="1"/>
        <v>1.1852586938740701</v>
      </c>
      <c r="D6" s="28">
        <f t="shared" si="2"/>
        <v>1.4918032786885247</v>
      </c>
      <c r="E6" s="48">
        <v>1.2586309523809525</v>
      </c>
      <c r="F6" s="30">
        <v>23</v>
      </c>
      <c r="G6" s="31">
        <v>14</v>
      </c>
      <c r="H6" s="32">
        <f t="shared" si="3"/>
        <v>1.6428571428571428</v>
      </c>
      <c r="I6" s="33">
        <f t="shared" si="4"/>
        <v>1.3052731142113974</v>
      </c>
      <c r="J6" s="34">
        <v>18</v>
      </c>
      <c r="K6" s="35">
        <v>16</v>
      </c>
      <c r="L6" s="36">
        <f t="shared" si="5"/>
        <v>1.125</v>
      </c>
      <c r="M6" s="37">
        <f t="shared" si="6"/>
        <v>0.89382832820997871</v>
      </c>
      <c r="N6" s="38">
        <v>36</v>
      </c>
      <c r="O6" s="39">
        <v>21</v>
      </c>
      <c r="P6" s="40">
        <f t="shared" si="7"/>
        <v>1.7142857142857142</v>
      </c>
      <c r="Q6" s="41">
        <f t="shared" si="8"/>
        <v>1.3620241191771103</v>
      </c>
      <c r="R6" s="42">
        <v>14</v>
      </c>
      <c r="S6" s="43">
        <v>10</v>
      </c>
      <c r="T6" s="44">
        <f t="shared" si="9"/>
        <v>1.4</v>
      </c>
      <c r="U6" s="45">
        <f t="shared" si="10"/>
        <v>1.1123196973279734</v>
      </c>
      <c r="V6" s="46">
        <v>8</v>
      </c>
      <c r="W6" s="57">
        <f t="shared" si="11"/>
        <v>6.3561125561598484</v>
      </c>
    </row>
    <row r="7" spans="1:23" ht="15.75" x14ac:dyDescent="0.25">
      <c r="A7" s="25">
        <f t="shared" si="0"/>
        <v>5</v>
      </c>
      <c r="B7" s="26" t="s">
        <v>30</v>
      </c>
      <c r="C7" s="27">
        <f t="shared" si="1"/>
        <v>1.1746112396396888</v>
      </c>
      <c r="D7" s="28">
        <f t="shared" si="2"/>
        <v>0.91666666666666663</v>
      </c>
      <c r="E7" s="48">
        <v>0.78040004703841714</v>
      </c>
      <c r="F7" s="30">
        <v>9</v>
      </c>
      <c r="G7" s="31">
        <v>23</v>
      </c>
      <c r="H7" s="32">
        <f t="shared" si="3"/>
        <v>0.39130434782608697</v>
      </c>
      <c r="I7" s="33">
        <f t="shared" si="4"/>
        <v>0.50141507462879997</v>
      </c>
      <c r="J7" s="34">
        <v>12</v>
      </c>
      <c r="K7" s="35">
        <v>13</v>
      </c>
      <c r="L7" s="36">
        <f t="shared" si="5"/>
        <v>0.92307692307692313</v>
      </c>
      <c r="M7" s="37">
        <f t="shared" si="6"/>
        <v>1.1828253042525538</v>
      </c>
      <c r="N7" s="38">
        <v>12</v>
      </c>
      <c r="O7" s="39">
        <v>14</v>
      </c>
      <c r="P7" s="40">
        <f t="shared" si="7"/>
        <v>0.8571428571428571</v>
      </c>
      <c r="Q7" s="41">
        <f t="shared" si="8"/>
        <v>1.0983377825202285</v>
      </c>
      <c r="R7" s="42">
        <v>22</v>
      </c>
      <c r="S7" s="43">
        <v>10</v>
      </c>
      <c r="T7" s="44">
        <f t="shared" si="9"/>
        <v>2.2000000000000002</v>
      </c>
      <c r="U7" s="45">
        <f t="shared" si="10"/>
        <v>2.8190669751352537</v>
      </c>
      <c r="V7" s="46">
        <v>8</v>
      </c>
      <c r="W7" s="57">
        <f t="shared" si="11"/>
        <v>10.251152636855467</v>
      </c>
    </row>
    <row r="8" spans="1:23" ht="15.75" x14ac:dyDescent="0.25">
      <c r="A8" s="25">
        <f t="shared" si="0"/>
        <v>6</v>
      </c>
      <c r="B8" s="26" t="s">
        <v>9</v>
      </c>
      <c r="C8" s="27">
        <f t="shared" si="1"/>
        <v>1.1288008671664191</v>
      </c>
      <c r="D8" s="28">
        <f t="shared" si="2"/>
        <v>0.86885245901639341</v>
      </c>
      <c r="E8" s="48">
        <v>0.76971278485764882</v>
      </c>
      <c r="F8" s="30">
        <v>15</v>
      </c>
      <c r="G8" s="31">
        <v>14</v>
      </c>
      <c r="H8" s="32">
        <f t="shared" si="3"/>
        <v>1.0714285714285714</v>
      </c>
      <c r="I8" s="33">
        <f t="shared" si="4"/>
        <v>1.3919848968426867</v>
      </c>
      <c r="J8" s="34">
        <v>10</v>
      </c>
      <c r="K8" s="35">
        <v>16</v>
      </c>
      <c r="L8" s="36">
        <f t="shared" si="5"/>
        <v>0.625</v>
      </c>
      <c r="M8" s="37">
        <f t="shared" si="6"/>
        <v>0.81199118982490059</v>
      </c>
      <c r="N8" s="38">
        <v>14</v>
      </c>
      <c r="O8" s="39">
        <v>17</v>
      </c>
      <c r="P8" s="40">
        <f t="shared" si="7"/>
        <v>0.82352941176470584</v>
      </c>
      <c r="Q8" s="41">
        <f t="shared" si="8"/>
        <v>1.0699178030633985</v>
      </c>
      <c r="R8" s="42">
        <v>14</v>
      </c>
      <c r="S8" s="43">
        <v>14</v>
      </c>
      <c r="T8" s="44">
        <f t="shared" si="9"/>
        <v>1</v>
      </c>
      <c r="U8" s="45">
        <f t="shared" si="10"/>
        <v>1.299185903719841</v>
      </c>
      <c r="V8" s="46">
        <v>8</v>
      </c>
      <c r="W8" s="57">
        <f t="shared" si="11"/>
        <v>10.393487229758728</v>
      </c>
    </row>
    <row r="9" spans="1:23" ht="15.75" x14ac:dyDescent="0.25">
      <c r="A9" s="25">
        <f t="shared" si="0"/>
        <v>7</v>
      </c>
      <c r="B9" s="26" t="s">
        <v>29</v>
      </c>
      <c r="C9" s="27">
        <f t="shared" si="1"/>
        <v>0.92467908709563917</v>
      </c>
      <c r="D9" s="28">
        <f t="shared" si="2"/>
        <v>1.3205128205128205</v>
      </c>
      <c r="E9" s="48">
        <v>1.4280768743894392</v>
      </c>
      <c r="F9" s="30">
        <v>15</v>
      </c>
      <c r="G9" s="31">
        <v>14</v>
      </c>
      <c r="H9" s="32">
        <f t="shared" si="3"/>
        <v>1.0714285714285714</v>
      </c>
      <c r="I9" s="33">
        <f t="shared" si="4"/>
        <v>0.75025973086123288</v>
      </c>
      <c r="J9" s="34">
        <v>42</v>
      </c>
      <c r="K9" s="35">
        <v>25</v>
      </c>
      <c r="L9" s="36">
        <f t="shared" si="5"/>
        <v>1.68</v>
      </c>
      <c r="M9" s="37">
        <f t="shared" si="6"/>
        <v>1.1764072579904132</v>
      </c>
      <c r="N9" s="38">
        <v>19</v>
      </c>
      <c r="O9" s="39">
        <v>17</v>
      </c>
      <c r="P9" s="40">
        <f t="shared" si="7"/>
        <v>1.1176470588235294</v>
      </c>
      <c r="Q9" s="41">
        <f t="shared" si="8"/>
        <v>0.78262387611407047</v>
      </c>
      <c r="R9" s="42">
        <v>27</v>
      </c>
      <c r="S9" s="43">
        <v>22</v>
      </c>
      <c r="T9" s="44">
        <f t="shared" si="9"/>
        <v>1.2272727272727273</v>
      </c>
      <c r="U9" s="45">
        <f t="shared" si="10"/>
        <v>0.8593884189865032</v>
      </c>
      <c r="V9" s="46">
        <v>6</v>
      </c>
      <c r="W9" s="57">
        <f t="shared" si="11"/>
        <v>4.2014544928229043</v>
      </c>
    </row>
    <row r="10" spans="1:23" ht="15.75" x14ac:dyDescent="0.25">
      <c r="A10" s="25">
        <f t="shared" si="0"/>
        <v>8</v>
      </c>
      <c r="B10" s="26" t="s">
        <v>20</v>
      </c>
      <c r="C10" s="27">
        <f t="shared" si="1"/>
        <v>0.90218963417641851</v>
      </c>
      <c r="D10" s="28">
        <f t="shared" si="2"/>
        <v>0.44444444444444442</v>
      </c>
      <c r="E10" s="48">
        <v>0.49262863106398275</v>
      </c>
      <c r="F10" s="30">
        <v>8</v>
      </c>
      <c r="G10" s="31">
        <v>14</v>
      </c>
      <c r="H10" s="32">
        <f t="shared" si="3"/>
        <v>0.5714285714285714</v>
      </c>
      <c r="I10" s="33">
        <f t="shared" si="4"/>
        <v>1.1599581010839666</v>
      </c>
      <c r="J10" s="34">
        <v>8</v>
      </c>
      <c r="K10" s="35">
        <v>13</v>
      </c>
      <c r="L10" s="36">
        <f t="shared" si="5"/>
        <v>0.61538461538461542</v>
      </c>
      <c r="M10" s="37">
        <f t="shared" si="6"/>
        <v>1.2491856473211949</v>
      </c>
      <c r="N10" s="38">
        <v>6</v>
      </c>
      <c r="O10" s="39">
        <v>21</v>
      </c>
      <c r="P10" s="40">
        <f t="shared" si="7"/>
        <v>0.2857142857142857</v>
      </c>
      <c r="Q10" s="41">
        <f t="shared" si="8"/>
        <v>0.57997905054198329</v>
      </c>
      <c r="R10" s="42">
        <v>6</v>
      </c>
      <c r="S10" s="43">
        <v>15</v>
      </c>
      <c r="T10" s="44">
        <f t="shared" si="9"/>
        <v>0.4</v>
      </c>
      <c r="U10" s="45">
        <f t="shared" si="10"/>
        <v>0.81197067075877671</v>
      </c>
      <c r="V10" s="46">
        <v>3</v>
      </c>
      <c r="W10" s="57">
        <f t="shared" si="11"/>
        <v>6.0897800306908252</v>
      </c>
    </row>
    <row r="11" spans="1:23" ht="15.75" x14ac:dyDescent="0.25">
      <c r="A11" s="25">
        <f t="shared" si="0"/>
        <v>9</v>
      </c>
      <c r="B11" s="26" t="s">
        <v>19</v>
      </c>
      <c r="C11" s="27">
        <f t="shared" si="1"/>
        <v>0.86118603039584896</v>
      </c>
      <c r="D11" s="28">
        <f t="shared" si="2"/>
        <v>0.58823529411764708</v>
      </c>
      <c r="E11" s="48">
        <v>0.68305252681265793</v>
      </c>
      <c r="F11" s="30">
        <v>8</v>
      </c>
      <c r="G11" s="31">
        <v>14</v>
      </c>
      <c r="H11" s="32">
        <f t="shared" si="3"/>
        <v>0.5714285714285714</v>
      </c>
      <c r="I11" s="33">
        <f t="shared" si="4"/>
        <v>0.83658071524168176</v>
      </c>
      <c r="J11" s="34">
        <v>15</v>
      </c>
      <c r="K11" s="35">
        <v>25</v>
      </c>
      <c r="L11" s="36">
        <f t="shared" si="5"/>
        <v>0.6</v>
      </c>
      <c r="M11" s="37">
        <f t="shared" si="6"/>
        <v>0.87840975100376584</v>
      </c>
      <c r="N11" s="38">
        <v>11</v>
      </c>
      <c r="O11" s="39">
        <v>14</v>
      </c>
      <c r="P11" s="40">
        <f t="shared" si="7"/>
        <v>0.7857142857142857</v>
      </c>
      <c r="Q11" s="41">
        <f t="shared" si="8"/>
        <v>1.1502984834573124</v>
      </c>
      <c r="R11" s="42">
        <v>6</v>
      </c>
      <c r="S11" s="43">
        <v>15</v>
      </c>
      <c r="T11" s="44">
        <f t="shared" si="9"/>
        <v>0.4</v>
      </c>
      <c r="U11" s="45">
        <f t="shared" si="10"/>
        <v>0.5856065006691773</v>
      </c>
      <c r="V11" s="46">
        <v>6</v>
      </c>
      <c r="W11" s="57">
        <f t="shared" si="11"/>
        <v>8.7840975100376593</v>
      </c>
    </row>
    <row r="12" spans="1:23" ht="15.75" x14ac:dyDescent="0.25">
      <c r="A12" s="25">
        <f t="shared" si="0"/>
        <v>10</v>
      </c>
      <c r="B12" s="26" t="s">
        <v>27</v>
      </c>
      <c r="C12" s="27">
        <f t="shared" si="1"/>
        <v>0.76273153490833501</v>
      </c>
      <c r="D12" s="28">
        <f t="shared" si="2"/>
        <v>0.70175438596491224</v>
      </c>
      <c r="E12" s="48">
        <v>0.9200542443144808</v>
      </c>
      <c r="F12" s="30">
        <v>9</v>
      </c>
      <c r="G12" s="31">
        <v>14</v>
      </c>
      <c r="H12" s="32">
        <f t="shared" si="3"/>
        <v>0.6428571428571429</v>
      </c>
      <c r="I12" s="33">
        <f t="shared" si="4"/>
        <v>0.69871656679995697</v>
      </c>
      <c r="J12" s="34">
        <v>17</v>
      </c>
      <c r="K12" s="35">
        <v>15</v>
      </c>
      <c r="L12" s="36">
        <f t="shared" si="5"/>
        <v>1.1333333333333333</v>
      </c>
      <c r="M12" s="37">
        <f t="shared" si="6"/>
        <v>1.231811428876961</v>
      </c>
      <c r="N12" s="38">
        <v>9</v>
      </c>
      <c r="O12" s="39">
        <v>14</v>
      </c>
      <c r="P12" s="40">
        <f t="shared" si="7"/>
        <v>0.6428571428571429</v>
      </c>
      <c r="Q12" s="41">
        <f t="shared" si="8"/>
        <v>0.69871656679995697</v>
      </c>
      <c r="R12" s="42">
        <v>5</v>
      </c>
      <c r="S12" s="43">
        <v>14</v>
      </c>
      <c r="T12" s="44">
        <f t="shared" si="9"/>
        <v>0.35714285714285715</v>
      </c>
      <c r="U12" s="45">
        <f t="shared" si="10"/>
        <v>0.38817587044442053</v>
      </c>
      <c r="V12" s="46">
        <v>9</v>
      </c>
      <c r="W12" s="57">
        <f t="shared" si="11"/>
        <v>9.782031935199397</v>
      </c>
    </row>
    <row r="13" spans="1:23" ht="15.75" x14ac:dyDescent="0.25">
      <c r="A13" s="25">
        <f t="shared" si="0"/>
        <v>11</v>
      </c>
      <c r="B13" s="26" t="s">
        <v>34</v>
      </c>
      <c r="C13" s="27">
        <f t="shared" si="1"/>
        <v>0.72084673333627036</v>
      </c>
      <c r="D13" s="28">
        <f t="shared" si="2"/>
        <v>0.44642857142857145</v>
      </c>
      <c r="E13" s="48">
        <v>0.61931136090799954</v>
      </c>
      <c r="F13" s="30">
        <v>6</v>
      </c>
      <c r="G13" s="31">
        <v>14</v>
      </c>
      <c r="H13" s="32">
        <f t="shared" si="3"/>
        <v>0.42857142857142855</v>
      </c>
      <c r="I13" s="33">
        <f t="shared" si="4"/>
        <v>0.69201286400281947</v>
      </c>
      <c r="J13" s="34">
        <v>2</v>
      </c>
      <c r="K13" s="35">
        <v>13</v>
      </c>
      <c r="L13" s="36">
        <f t="shared" si="5"/>
        <v>0.15384615384615385</v>
      </c>
      <c r="M13" s="37">
        <f t="shared" si="6"/>
        <v>0.2484148742574224</v>
      </c>
      <c r="N13" s="38">
        <v>9</v>
      </c>
      <c r="O13" s="39">
        <v>15</v>
      </c>
      <c r="P13" s="40">
        <f t="shared" si="7"/>
        <v>0.6</v>
      </c>
      <c r="Q13" s="41">
        <f t="shared" si="8"/>
        <v>0.96881800960394726</v>
      </c>
      <c r="R13" s="42">
        <v>8</v>
      </c>
      <c r="S13" s="43">
        <v>14</v>
      </c>
      <c r="T13" s="44">
        <f t="shared" si="9"/>
        <v>0.5714285714285714</v>
      </c>
      <c r="U13" s="45">
        <f t="shared" si="10"/>
        <v>0.92268381867042604</v>
      </c>
      <c r="V13" s="46">
        <v>3</v>
      </c>
      <c r="W13" s="57">
        <f t="shared" si="11"/>
        <v>4.8440900480197371</v>
      </c>
    </row>
    <row r="14" spans="1:23" ht="15.75" x14ac:dyDescent="0.25">
      <c r="A14" s="25">
        <f t="shared" si="0"/>
        <v>12</v>
      </c>
      <c r="B14" s="26" t="s">
        <v>35</v>
      </c>
      <c r="C14" s="27">
        <f t="shared" si="1"/>
        <v>0</v>
      </c>
      <c r="D14" s="28">
        <f t="shared" si="2"/>
        <v>0</v>
      </c>
      <c r="E14" s="48">
        <v>0.63378361237950276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1"/>
        <v>0</v>
      </c>
    </row>
    <row r="15" spans="1:23" ht="15.75" x14ac:dyDescent="0.25">
      <c r="A15" s="25">
        <f t="shared" si="0"/>
        <v>13</v>
      </c>
      <c r="B15" s="26" t="s">
        <v>36</v>
      </c>
      <c r="C15" s="27">
        <f t="shared" si="1"/>
        <v>0</v>
      </c>
      <c r="D15" s="28">
        <f t="shared" si="2"/>
        <v>0</v>
      </c>
      <c r="E15" s="48">
        <v>0.46774193548387094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</row>
    <row r="16" spans="1:23" ht="15.75" x14ac:dyDescent="0.25">
      <c r="A16" s="25">
        <f t="shared" si="0"/>
        <v>14</v>
      </c>
      <c r="B16" s="26" t="s">
        <v>5</v>
      </c>
      <c r="C16" s="27">
        <f t="shared" si="1"/>
        <v>0</v>
      </c>
      <c r="D16" s="28">
        <f t="shared" si="2"/>
        <v>0</v>
      </c>
      <c r="E16" s="48">
        <v>0.97066510319686361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>
        <f>V16/E16</f>
        <v>0</v>
      </c>
    </row>
    <row r="17" spans="1:23" ht="15.75" x14ac:dyDescent="0.25">
      <c r="A17" s="25">
        <f t="shared" si="0"/>
        <v>15</v>
      </c>
      <c r="B17" s="26" t="s">
        <v>8</v>
      </c>
      <c r="C17" s="27">
        <f t="shared" si="1"/>
        <v>0</v>
      </c>
      <c r="D17" s="28">
        <f t="shared" si="2"/>
        <v>0</v>
      </c>
      <c r="E17" s="48">
        <v>0.49795349487651153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  <c r="W17" s="57">
        <f>V17/E17</f>
        <v>0</v>
      </c>
    </row>
    <row r="18" spans="1:23" x14ac:dyDescent="0.2">
      <c r="E18" s="50">
        <f>AVERAGE(E3:E17)</f>
        <v>0.75493595032810845</v>
      </c>
    </row>
    <row r="19" spans="1:23" ht="15" x14ac:dyDescent="0.2">
      <c r="G19" s="62"/>
      <c r="H19" s="60"/>
      <c r="I19" s="61"/>
      <c r="J19" s="60"/>
    </row>
    <row r="20" spans="1:23" ht="15" x14ac:dyDescent="0.2">
      <c r="G20" s="62"/>
      <c r="H20" s="60"/>
      <c r="I20" s="61"/>
      <c r="J20" s="60"/>
    </row>
    <row r="21" spans="1:23" ht="15" x14ac:dyDescent="0.2">
      <c r="G21" s="62"/>
      <c r="H21" s="60"/>
      <c r="I21" s="61"/>
      <c r="J21" s="60"/>
    </row>
    <row r="22" spans="1:23" ht="15" x14ac:dyDescent="0.2">
      <c r="G22" s="62"/>
      <c r="H22" s="60"/>
      <c r="I22" s="61"/>
      <c r="J22" s="60"/>
    </row>
    <row r="23" spans="1:23" ht="15" x14ac:dyDescent="0.2">
      <c r="G23" s="62"/>
      <c r="H23" s="60"/>
      <c r="I23" s="61"/>
      <c r="J23" s="60"/>
    </row>
    <row r="24" spans="1:23" ht="15" x14ac:dyDescent="0.2">
      <c r="G24" s="62"/>
      <c r="H24" s="60"/>
      <c r="I24" s="61"/>
      <c r="J24" s="60"/>
    </row>
    <row r="25" spans="1:23" ht="15" x14ac:dyDescent="0.2">
      <c r="G25" s="62"/>
      <c r="H25" s="60"/>
      <c r="I25" s="61"/>
      <c r="J25" s="60"/>
    </row>
    <row r="26" spans="1:23" ht="15" x14ac:dyDescent="0.2">
      <c r="G26" s="62"/>
      <c r="H26" s="60"/>
      <c r="I26" s="61"/>
      <c r="J26" s="60"/>
    </row>
    <row r="27" spans="1:23" ht="15" x14ac:dyDescent="0.2">
      <c r="G27" s="62"/>
      <c r="H27" s="60"/>
      <c r="I27" s="61"/>
      <c r="J27" s="60"/>
    </row>
    <row r="28" spans="1:23" ht="15" x14ac:dyDescent="0.2">
      <c r="G28" s="62"/>
      <c r="H28" s="60"/>
      <c r="I28" s="61"/>
      <c r="J28" s="60"/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9" sqref="E19"/>
    </sheetView>
  </sheetViews>
  <sheetFormatPr defaultRowHeight="12.75" x14ac:dyDescent="0.2"/>
  <cols>
    <col min="3" max="4" width="9.140625" customWidth="1"/>
    <col min="6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18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 t="s">
        <v>17</v>
      </c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7" si="0">A2+1</f>
        <v>1</v>
      </c>
      <c r="B3" s="26" t="s">
        <v>27</v>
      </c>
      <c r="C3" s="27">
        <f t="shared" ref="C3:C17" si="1">D3/E3</f>
        <v>1.3288774165866453</v>
      </c>
      <c r="D3" s="28">
        <f t="shared" ref="D3:D17" si="2">IF(G3&gt;0,(F3+J3+N3+R3)/(G3+K3+O3+S3),0)</f>
        <v>1.1764705882352942</v>
      </c>
      <c r="E3" s="48">
        <v>0.88531159725565711</v>
      </c>
      <c r="F3" s="30">
        <v>14</v>
      </c>
      <c r="G3" s="31">
        <v>11</v>
      </c>
      <c r="H3" s="32">
        <f t="shared" ref="H3:H17" si="3">IF(G3&gt;0,F3/G3,0)</f>
        <v>1.2727272727272727</v>
      </c>
      <c r="I3" s="33">
        <f t="shared" ref="I3:I17" si="4">H3/E3</f>
        <v>1.4376037506710071</v>
      </c>
      <c r="J3" s="34">
        <v>18</v>
      </c>
      <c r="K3" s="35">
        <v>12</v>
      </c>
      <c r="L3" s="36">
        <f t="shared" ref="L3:L17" si="5">IF(K3&gt;0,J3/K3,0)</f>
        <v>1.5</v>
      </c>
      <c r="M3" s="37">
        <f t="shared" ref="M3:M17" si="6">L3/E3</f>
        <v>1.6943187061479725</v>
      </c>
      <c r="N3" s="38">
        <v>11</v>
      </c>
      <c r="O3" s="39">
        <v>15</v>
      </c>
      <c r="P3" s="40">
        <f t="shared" ref="P3:P17" si="7">IF(O3&gt;0,N3/O3,0)</f>
        <v>0.73333333333333328</v>
      </c>
      <c r="Q3" s="41">
        <f t="shared" ref="Q3:Q17" si="8">P3/E3</f>
        <v>0.82833358967234216</v>
      </c>
      <c r="R3" s="42">
        <v>17</v>
      </c>
      <c r="S3" s="43">
        <v>13</v>
      </c>
      <c r="T3" s="44">
        <f t="shared" ref="T3:T17" si="9">IF(S3&gt;0,R3/S3,0)</f>
        <v>1.3076923076923077</v>
      </c>
      <c r="U3" s="45">
        <f t="shared" ref="U3:U17" si="10">T3/E3</f>
        <v>1.4770983592059248</v>
      </c>
      <c r="V3" s="46">
        <v>6</v>
      </c>
      <c r="W3" s="57">
        <f t="shared" ref="W3:W8" si="11">V3/E3</f>
        <v>6.7772748245918901</v>
      </c>
    </row>
    <row r="4" spans="1:23" ht="15.75" x14ac:dyDescent="0.25">
      <c r="A4" s="25">
        <f t="shared" si="0"/>
        <v>2</v>
      </c>
      <c r="B4" s="26" t="s">
        <v>35</v>
      </c>
      <c r="C4" s="27">
        <f t="shared" si="1"/>
        <v>1.1327586206896552</v>
      </c>
      <c r="D4" s="28">
        <f t="shared" si="2"/>
        <v>0.6875</v>
      </c>
      <c r="E4" s="48">
        <v>0.60692541856925419</v>
      </c>
      <c r="F4" s="30">
        <v>15</v>
      </c>
      <c r="G4" s="31">
        <v>17</v>
      </c>
      <c r="H4" s="32">
        <f t="shared" si="3"/>
        <v>0.88235294117647056</v>
      </c>
      <c r="I4" s="33">
        <f t="shared" si="4"/>
        <v>1.4538078554305733</v>
      </c>
      <c r="J4" s="34">
        <v>12</v>
      </c>
      <c r="K4" s="35">
        <v>12</v>
      </c>
      <c r="L4" s="36">
        <f t="shared" si="5"/>
        <v>1</v>
      </c>
      <c r="M4" s="37">
        <f t="shared" si="6"/>
        <v>1.6476489028213166</v>
      </c>
      <c r="N4" s="38">
        <v>10</v>
      </c>
      <c r="O4" s="39">
        <v>22</v>
      </c>
      <c r="P4" s="40">
        <f t="shared" si="7"/>
        <v>0.45454545454545453</v>
      </c>
      <c r="Q4" s="41">
        <f t="shared" si="8"/>
        <v>0.74893131946423475</v>
      </c>
      <c r="R4" s="42">
        <v>7</v>
      </c>
      <c r="S4" s="43">
        <v>13</v>
      </c>
      <c r="T4" s="44">
        <f t="shared" si="9"/>
        <v>0.53846153846153844</v>
      </c>
      <c r="U4" s="45">
        <f t="shared" si="10"/>
        <v>0.88719556305763192</v>
      </c>
      <c r="V4" s="46">
        <v>7</v>
      </c>
      <c r="W4" s="57">
        <f t="shared" si="11"/>
        <v>11.533542319749216</v>
      </c>
    </row>
    <row r="5" spans="1:23" ht="15.75" x14ac:dyDescent="0.25">
      <c r="A5" s="25">
        <f t="shared" si="0"/>
        <v>3</v>
      </c>
      <c r="B5" s="26" t="s">
        <v>20</v>
      </c>
      <c r="C5" s="27">
        <f t="shared" si="1"/>
        <v>1.1250164736988506</v>
      </c>
      <c r="D5" s="28">
        <f t="shared" si="2"/>
        <v>0.5535714285714286</v>
      </c>
      <c r="E5" s="48">
        <v>0.49205628674163848</v>
      </c>
      <c r="F5" s="30">
        <v>4</v>
      </c>
      <c r="G5" s="31">
        <v>11</v>
      </c>
      <c r="H5" s="32">
        <f t="shared" si="3"/>
        <v>0.36363636363636365</v>
      </c>
      <c r="I5" s="33">
        <f t="shared" si="4"/>
        <v>0.73901375398399571</v>
      </c>
      <c r="J5" s="34">
        <v>12</v>
      </c>
      <c r="K5" s="35">
        <v>21</v>
      </c>
      <c r="L5" s="36">
        <f t="shared" si="5"/>
        <v>0.5714285714285714</v>
      </c>
      <c r="M5" s="37">
        <f t="shared" si="6"/>
        <v>1.1613073276891359</v>
      </c>
      <c r="N5" s="38">
        <v>5</v>
      </c>
      <c r="O5" s="39">
        <v>9</v>
      </c>
      <c r="P5" s="40">
        <f t="shared" si="7"/>
        <v>0.55555555555555558</v>
      </c>
      <c r="Q5" s="41">
        <f t="shared" si="8"/>
        <v>1.1290487908088822</v>
      </c>
      <c r="R5" s="42">
        <v>10</v>
      </c>
      <c r="S5" s="43">
        <v>15</v>
      </c>
      <c r="T5" s="44">
        <f t="shared" si="9"/>
        <v>0.66666666666666663</v>
      </c>
      <c r="U5" s="45">
        <f t="shared" si="10"/>
        <v>1.3548585489706586</v>
      </c>
      <c r="V5" s="46">
        <v>2</v>
      </c>
      <c r="W5" s="57">
        <f t="shared" si="11"/>
        <v>4.064575646911976</v>
      </c>
    </row>
    <row r="6" spans="1:23" ht="15.75" x14ac:dyDescent="0.25">
      <c r="A6" s="25">
        <f t="shared" si="0"/>
        <v>4</v>
      </c>
      <c r="B6" s="26" t="s">
        <v>29</v>
      </c>
      <c r="C6" s="27">
        <f t="shared" si="1"/>
        <v>1.0936928642877699</v>
      </c>
      <c r="D6" s="28">
        <f t="shared" si="2"/>
        <v>1.467741935483871</v>
      </c>
      <c r="E6" s="48">
        <v>1.3420055880493358</v>
      </c>
      <c r="F6" s="30">
        <v>25</v>
      </c>
      <c r="G6" s="31">
        <v>15</v>
      </c>
      <c r="H6" s="32">
        <f t="shared" si="3"/>
        <v>1.6666666666666667</v>
      </c>
      <c r="I6" s="33">
        <f t="shared" si="4"/>
        <v>1.2419223001069915</v>
      </c>
      <c r="J6" s="34">
        <v>17</v>
      </c>
      <c r="K6" s="35">
        <v>12</v>
      </c>
      <c r="L6" s="36">
        <f t="shared" si="5"/>
        <v>1.4166666666666667</v>
      </c>
      <c r="M6" s="37">
        <f t="shared" si="6"/>
        <v>1.0556339550909428</v>
      </c>
      <c r="N6" s="38">
        <v>30</v>
      </c>
      <c r="O6" s="39">
        <v>22</v>
      </c>
      <c r="P6" s="40">
        <f t="shared" si="7"/>
        <v>1.3636363636363635</v>
      </c>
      <c r="Q6" s="41">
        <f t="shared" si="8"/>
        <v>1.0161182455420839</v>
      </c>
      <c r="R6" s="42">
        <v>19</v>
      </c>
      <c r="S6" s="43">
        <v>13</v>
      </c>
      <c r="T6" s="44">
        <f t="shared" si="9"/>
        <v>1.4615384615384615</v>
      </c>
      <c r="U6" s="45">
        <f t="shared" si="10"/>
        <v>1.0890703247092077</v>
      </c>
      <c r="V6" s="46">
        <v>6</v>
      </c>
      <c r="W6" s="57">
        <f t="shared" si="11"/>
        <v>4.4709202803851689</v>
      </c>
    </row>
    <row r="7" spans="1:23" ht="15.75" x14ac:dyDescent="0.25">
      <c r="A7" s="25">
        <f t="shared" si="0"/>
        <v>5</v>
      </c>
      <c r="B7" s="26" t="s">
        <v>9</v>
      </c>
      <c r="C7" s="27">
        <f t="shared" si="1"/>
        <v>1.0080027952317876</v>
      </c>
      <c r="D7" s="28">
        <f t="shared" si="2"/>
        <v>0.7592592592592593</v>
      </c>
      <c r="E7" s="48">
        <v>0.75323130337616728</v>
      </c>
      <c r="F7" s="30">
        <v>12</v>
      </c>
      <c r="G7" s="31">
        <v>18</v>
      </c>
      <c r="H7" s="32">
        <f t="shared" si="3"/>
        <v>0.66666666666666663</v>
      </c>
      <c r="I7" s="33">
        <f t="shared" si="4"/>
        <v>0.88507562508156956</v>
      </c>
      <c r="J7" s="34">
        <v>7</v>
      </c>
      <c r="K7" s="35">
        <v>12</v>
      </c>
      <c r="L7" s="36">
        <f t="shared" si="5"/>
        <v>0.58333333333333337</v>
      </c>
      <c r="M7" s="37">
        <f t="shared" si="6"/>
        <v>0.77444117194637352</v>
      </c>
      <c r="N7" s="38">
        <v>9</v>
      </c>
      <c r="O7" s="39">
        <v>9</v>
      </c>
      <c r="P7" s="40">
        <f t="shared" si="7"/>
        <v>1</v>
      </c>
      <c r="Q7" s="41">
        <f t="shared" si="8"/>
        <v>1.3276134376223545</v>
      </c>
      <c r="R7" s="42">
        <v>13</v>
      </c>
      <c r="S7" s="43">
        <v>15</v>
      </c>
      <c r="T7" s="44">
        <f t="shared" si="9"/>
        <v>0.8666666666666667</v>
      </c>
      <c r="U7" s="45">
        <f t="shared" si="10"/>
        <v>1.1505983126060406</v>
      </c>
      <c r="V7" s="46">
        <v>5</v>
      </c>
      <c r="W7" s="57">
        <f t="shared" si="11"/>
        <v>6.6380671881117719</v>
      </c>
    </row>
    <row r="8" spans="1:23" ht="15.75" x14ac:dyDescent="0.25">
      <c r="A8" s="25">
        <f t="shared" si="0"/>
        <v>6</v>
      </c>
      <c r="B8" s="26" t="s">
        <v>10</v>
      </c>
      <c r="C8" s="27">
        <f t="shared" si="1"/>
        <v>0.9675160635952933</v>
      </c>
      <c r="D8" s="28">
        <f t="shared" si="2"/>
        <v>0.69090909090909092</v>
      </c>
      <c r="E8" s="48">
        <v>0.71410606697491941</v>
      </c>
      <c r="F8" s="30">
        <v>15</v>
      </c>
      <c r="G8" s="31">
        <v>15</v>
      </c>
      <c r="H8" s="32">
        <f t="shared" si="3"/>
        <v>1</v>
      </c>
      <c r="I8" s="33">
        <f t="shared" si="4"/>
        <v>1.4003521973089772</v>
      </c>
      <c r="J8" s="34">
        <v>4</v>
      </c>
      <c r="K8" s="35">
        <v>12</v>
      </c>
      <c r="L8" s="36">
        <f t="shared" si="5"/>
        <v>0.33333333333333331</v>
      </c>
      <c r="M8" s="37">
        <f t="shared" si="6"/>
        <v>0.46678406576965903</v>
      </c>
      <c r="N8" s="38">
        <v>9</v>
      </c>
      <c r="O8" s="39">
        <v>17</v>
      </c>
      <c r="P8" s="40">
        <f t="shared" si="7"/>
        <v>0.52941176470588236</v>
      </c>
      <c r="Q8" s="41">
        <f t="shared" si="8"/>
        <v>0.74136292798710557</v>
      </c>
      <c r="R8" s="42">
        <v>10</v>
      </c>
      <c r="S8" s="43">
        <v>11</v>
      </c>
      <c r="T8" s="44">
        <f t="shared" si="9"/>
        <v>0.90909090909090906</v>
      </c>
      <c r="U8" s="45">
        <f t="shared" si="10"/>
        <v>1.27304745209907</v>
      </c>
      <c r="V8" s="46">
        <v>5</v>
      </c>
      <c r="W8" s="57">
        <f t="shared" si="11"/>
        <v>7.0017609865448858</v>
      </c>
    </row>
    <row r="9" spans="1:23" ht="15.75" x14ac:dyDescent="0.25">
      <c r="A9" s="25">
        <f t="shared" si="0"/>
        <v>7</v>
      </c>
      <c r="B9" s="26" t="s">
        <v>36</v>
      </c>
      <c r="C9" s="27">
        <f t="shared" si="1"/>
        <v>0.93548387096774188</v>
      </c>
      <c r="D9" s="28">
        <f t="shared" si="2"/>
        <v>0.46774193548387094</v>
      </c>
      <c r="E9" s="48">
        <v>0.5</v>
      </c>
      <c r="F9" s="30">
        <v>4</v>
      </c>
      <c r="G9" s="31">
        <v>17</v>
      </c>
      <c r="H9" s="32">
        <f t="shared" si="3"/>
        <v>0.23529411764705882</v>
      </c>
      <c r="I9" s="33">
        <f t="shared" si="4"/>
        <v>0.47058823529411764</v>
      </c>
      <c r="J9" s="34">
        <v>3</v>
      </c>
      <c r="K9" s="35">
        <v>12</v>
      </c>
      <c r="L9" s="36">
        <f t="shared" si="5"/>
        <v>0.25</v>
      </c>
      <c r="M9" s="37">
        <f t="shared" si="6"/>
        <v>0.5</v>
      </c>
      <c r="N9" s="38">
        <v>6</v>
      </c>
      <c r="O9" s="39">
        <v>9</v>
      </c>
      <c r="P9" s="40">
        <f t="shared" si="7"/>
        <v>0.66666666666666663</v>
      </c>
      <c r="Q9" s="41">
        <f t="shared" si="8"/>
        <v>1.3333333333333333</v>
      </c>
      <c r="R9" s="42">
        <v>16</v>
      </c>
      <c r="S9" s="43">
        <v>24</v>
      </c>
      <c r="T9" s="44">
        <f t="shared" si="9"/>
        <v>0.66666666666666663</v>
      </c>
      <c r="U9" s="45">
        <f t="shared" si="10"/>
        <v>1.3333333333333333</v>
      </c>
      <c r="V9" s="46">
        <v>4</v>
      </c>
    </row>
    <row r="10" spans="1:23" ht="15.75" x14ac:dyDescent="0.25">
      <c r="A10" s="25">
        <f t="shared" si="0"/>
        <v>8</v>
      </c>
      <c r="B10" s="26" t="s">
        <v>34</v>
      </c>
      <c r="C10" s="27">
        <f t="shared" si="1"/>
        <v>0.91933522733915551</v>
      </c>
      <c r="D10" s="28">
        <f t="shared" si="2"/>
        <v>0.59183673469387754</v>
      </c>
      <c r="E10" s="48">
        <v>0.64376597033797855</v>
      </c>
      <c r="F10" s="30">
        <v>9</v>
      </c>
      <c r="G10" s="31">
        <v>11</v>
      </c>
      <c r="H10" s="32">
        <f t="shared" si="3"/>
        <v>0.81818181818181823</v>
      </c>
      <c r="I10" s="33">
        <f t="shared" si="4"/>
        <v>1.2709305180456665</v>
      </c>
      <c r="J10" s="34">
        <v>7</v>
      </c>
      <c r="K10" s="35">
        <v>12</v>
      </c>
      <c r="L10" s="36">
        <f t="shared" si="5"/>
        <v>0.58333333333333337</v>
      </c>
      <c r="M10" s="37">
        <f t="shared" si="6"/>
        <v>0.90612638786589184</v>
      </c>
      <c r="N10" s="38">
        <v>4</v>
      </c>
      <c r="O10" s="39">
        <v>15</v>
      </c>
      <c r="P10" s="40">
        <f t="shared" si="7"/>
        <v>0.26666666666666666</v>
      </c>
      <c r="Q10" s="41">
        <f t="shared" si="8"/>
        <v>0.41422920588155054</v>
      </c>
      <c r="R10" s="42">
        <v>9</v>
      </c>
      <c r="S10" s="43">
        <v>11</v>
      </c>
      <c r="T10" s="44">
        <f t="shared" si="9"/>
        <v>0.81818181818181823</v>
      </c>
      <c r="U10" s="45">
        <f t="shared" si="10"/>
        <v>1.2709305180456665</v>
      </c>
      <c r="V10" s="46">
        <v>3</v>
      </c>
      <c r="W10" s="57">
        <f t="shared" ref="W10:W17" si="12">V10/E10</f>
        <v>4.6600785661674431</v>
      </c>
    </row>
    <row r="11" spans="1:23" ht="15.75" x14ac:dyDescent="0.25">
      <c r="A11" s="25">
        <f t="shared" si="0"/>
        <v>9</v>
      </c>
      <c r="B11" s="26" t="s">
        <v>11</v>
      </c>
      <c r="C11" s="27">
        <f t="shared" si="1"/>
        <v>0.87640271552910221</v>
      </c>
      <c r="D11" s="28">
        <f t="shared" si="2"/>
        <v>0.4098360655737705</v>
      </c>
      <c r="E11" s="48">
        <v>0.46763440860215055</v>
      </c>
      <c r="F11" s="30">
        <v>8</v>
      </c>
      <c r="G11" s="31">
        <v>17</v>
      </c>
      <c r="H11" s="32">
        <f t="shared" si="3"/>
        <v>0.47058823529411764</v>
      </c>
      <c r="I11" s="33">
        <f t="shared" si="4"/>
        <v>1.0063165298310632</v>
      </c>
      <c r="J11" s="34">
        <v>9</v>
      </c>
      <c r="K11" s="35">
        <v>12</v>
      </c>
      <c r="L11" s="36">
        <f t="shared" si="5"/>
        <v>0.75</v>
      </c>
      <c r="M11" s="37">
        <f t="shared" si="6"/>
        <v>1.6038169694182569</v>
      </c>
      <c r="N11" s="38">
        <v>3</v>
      </c>
      <c r="O11" s="39">
        <v>17</v>
      </c>
      <c r="P11" s="40">
        <f t="shared" si="7"/>
        <v>0.17647058823529413</v>
      </c>
      <c r="Q11" s="41">
        <f t="shared" si="8"/>
        <v>0.37736869868664874</v>
      </c>
      <c r="R11" s="42">
        <v>5</v>
      </c>
      <c r="S11" s="43">
        <v>15</v>
      </c>
      <c r="T11" s="44">
        <f t="shared" si="9"/>
        <v>0.33333333333333331</v>
      </c>
      <c r="U11" s="45">
        <f t="shared" si="10"/>
        <v>0.7128075419636698</v>
      </c>
      <c r="V11" s="46">
        <v>4</v>
      </c>
      <c r="W11" s="57">
        <f t="shared" si="12"/>
        <v>8.553690503564038</v>
      </c>
    </row>
    <row r="12" spans="1:23" ht="15.75" x14ac:dyDescent="0.25">
      <c r="A12" s="25">
        <f t="shared" si="0"/>
        <v>10</v>
      </c>
      <c r="B12" s="26" t="s">
        <v>19</v>
      </c>
      <c r="C12" s="27">
        <f t="shared" si="1"/>
        <v>0.84187719749312595</v>
      </c>
      <c r="D12" s="28">
        <f t="shared" si="2"/>
        <v>0.61194029850746268</v>
      </c>
      <c r="E12" s="48">
        <v>0.72687596282409017</v>
      </c>
      <c r="F12" s="30">
        <v>15</v>
      </c>
      <c r="G12" s="31">
        <v>18</v>
      </c>
      <c r="H12" s="32">
        <f t="shared" si="3"/>
        <v>0.83333333333333337</v>
      </c>
      <c r="I12" s="33">
        <f t="shared" si="4"/>
        <v>1.1464587852040538</v>
      </c>
      <c r="J12" s="34">
        <v>10</v>
      </c>
      <c r="K12" s="35">
        <v>21</v>
      </c>
      <c r="L12" s="36">
        <f t="shared" si="5"/>
        <v>0.47619047619047616</v>
      </c>
      <c r="M12" s="37">
        <f t="shared" si="6"/>
        <v>0.65511930583088784</v>
      </c>
      <c r="N12" s="38">
        <v>8</v>
      </c>
      <c r="O12" s="39">
        <v>17</v>
      </c>
      <c r="P12" s="40">
        <f t="shared" si="7"/>
        <v>0.47058823529411764</v>
      </c>
      <c r="Q12" s="41">
        <f t="shared" si="8"/>
        <v>0.64741201987993624</v>
      </c>
      <c r="R12" s="42">
        <v>8</v>
      </c>
      <c r="S12" s="43">
        <v>11</v>
      </c>
      <c r="T12" s="44">
        <f t="shared" si="9"/>
        <v>0.72727272727272729</v>
      </c>
      <c r="U12" s="45">
        <f t="shared" si="10"/>
        <v>1.000545848905356</v>
      </c>
      <c r="V12" s="46">
        <v>4</v>
      </c>
      <c r="W12" s="57">
        <f t="shared" si="12"/>
        <v>5.5030021689794575</v>
      </c>
    </row>
    <row r="13" spans="1:23" ht="15.75" x14ac:dyDescent="0.25">
      <c r="A13" s="25">
        <f t="shared" si="0"/>
        <v>11</v>
      </c>
      <c r="B13" s="26" t="s">
        <v>5</v>
      </c>
      <c r="C13" s="27">
        <f t="shared" si="1"/>
        <v>0.7822663187563399</v>
      </c>
      <c r="D13" s="28">
        <f t="shared" si="2"/>
        <v>0.80303030303030298</v>
      </c>
      <c r="E13" s="48">
        <v>1.02654336991905</v>
      </c>
      <c r="F13" s="30">
        <v>11</v>
      </c>
      <c r="G13" s="31">
        <v>15</v>
      </c>
      <c r="H13" s="32">
        <f t="shared" si="3"/>
        <v>0.73333333333333328</v>
      </c>
      <c r="I13" s="33">
        <f t="shared" si="4"/>
        <v>0.71437150618503498</v>
      </c>
      <c r="J13" s="34">
        <v>9</v>
      </c>
      <c r="K13" s="35">
        <v>12</v>
      </c>
      <c r="L13" s="36">
        <f t="shared" si="5"/>
        <v>0.75</v>
      </c>
      <c r="M13" s="37">
        <f t="shared" si="6"/>
        <v>0.73060722223469488</v>
      </c>
      <c r="N13" s="38">
        <v>14</v>
      </c>
      <c r="O13" s="39">
        <v>15</v>
      </c>
      <c r="P13" s="40">
        <f t="shared" si="7"/>
        <v>0.93333333333333335</v>
      </c>
      <c r="Q13" s="41">
        <f t="shared" si="8"/>
        <v>0.90920009878095365</v>
      </c>
      <c r="R13" s="42">
        <v>19</v>
      </c>
      <c r="S13" s="43">
        <v>24</v>
      </c>
      <c r="T13" s="44">
        <f t="shared" si="9"/>
        <v>0.79166666666666663</v>
      </c>
      <c r="U13" s="45">
        <f t="shared" si="10"/>
        <v>0.77119651235884457</v>
      </c>
      <c r="V13" s="46">
        <v>5</v>
      </c>
      <c r="W13" s="57">
        <f t="shared" si="12"/>
        <v>4.8707148148979655</v>
      </c>
    </row>
    <row r="14" spans="1:23" ht="15.75" x14ac:dyDescent="0.25">
      <c r="A14" s="25">
        <f t="shared" si="0"/>
        <v>12</v>
      </c>
      <c r="B14" s="26" t="s">
        <v>4</v>
      </c>
      <c r="C14" s="27">
        <f t="shared" si="1"/>
        <v>0</v>
      </c>
      <c r="D14" s="28">
        <f t="shared" si="2"/>
        <v>0</v>
      </c>
      <c r="E14" s="48">
        <v>1.2586309523809525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2"/>
        <v>0</v>
      </c>
    </row>
    <row r="15" spans="1:23" ht="15.75" x14ac:dyDescent="0.25">
      <c r="A15" s="25">
        <f t="shared" si="0"/>
        <v>13</v>
      </c>
      <c r="B15" s="26" t="s">
        <v>30</v>
      </c>
      <c r="C15" s="27">
        <f t="shared" si="1"/>
        <v>0</v>
      </c>
      <c r="D15" s="28">
        <f t="shared" si="2"/>
        <v>0</v>
      </c>
      <c r="E15" s="48">
        <v>0.78040004703841714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2"/>
        <v>0</v>
      </c>
    </row>
    <row r="16" spans="1:23" ht="15.75" x14ac:dyDescent="0.25">
      <c r="A16" s="25">
        <f t="shared" si="0"/>
        <v>14</v>
      </c>
      <c r="B16" s="26" t="s">
        <v>6</v>
      </c>
      <c r="C16" s="27">
        <f t="shared" si="1"/>
        <v>0</v>
      </c>
      <c r="D16" s="28">
        <f t="shared" si="2"/>
        <v>0</v>
      </c>
      <c r="E16" s="48">
        <v>0.67717977556810927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>
        <f t="shared" si="12"/>
        <v>0</v>
      </c>
    </row>
    <row r="17" spans="1:23" ht="15.75" x14ac:dyDescent="0.25">
      <c r="A17" s="25">
        <f t="shared" si="0"/>
        <v>15</v>
      </c>
      <c r="B17" s="26" t="s">
        <v>8</v>
      </c>
      <c r="C17" s="27">
        <f t="shared" si="1"/>
        <v>0</v>
      </c>
      <c r="D17" s="28">
        <f t="shared" si="2"/>
        <v>0</v>
      </c>
      <c r="E17" s="48">
        <v>0.49795349487651153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  <c r="W17" s="57">
        <f t="shared" si="12"/>
        <v>0</v>
      </c>
    </row>
    <row r="18" spans="1:23" x14ac:dyDescent="0.2">
      <c r="E18" s="50">
        <f>AVERAGE(E3:E17)</f>
        <v>0.75817468283428224</v>
      </c>
    </row>
    <row r="19" spans="1:23" ht="15" x14ac:dyDescent="0.2">
      <c r="G19" s="62"/>
      <c r="H19" s="60"/>
      <c r="I19" s="61"/>
      <c r="J19" s="60"/>
    </row>
    <row r="20" spans="1:23" ht="15" x14ac:dyDescent="0.2">
      <c r="G20" s="62"/>
      <c r="H20" s="60"/>
      <c r="I20" s="61"/>
      <c r="J20" s="60"/>
    </row>
    <row r="21" spans="1:23" ht="15" x14ac:dyDescent="0.2">
      <c r="G21" s="62"/>
      <c r="H21" s="60"/>
      <c r="I21" s="61"/>
      <c r="J21" s="60"/>
    </row>
    <row r="22" spans="1:23" ht="15" x14ac:dyDescent="0.2">
      <c r="G22" s="62"/>
      <c r="H22" s="60"/>
      <c r="I22" s="61"/>
      <c r="J22" s="60"/>
    </row>
    <row r="23" spans="1:23" ht="15" x14ac:dyDescent="0.2">
      <c r="G23" s="62"/>
      <c r="H23" s="60"/>
      <c r="I23" s="61"/>
      <c r="J23" s="60"/>
    </row>
    <row r="24" spans="1:23" ht="15" x14ac:dyDescent="0.2">
      <c r="G24" s="62"/>
      <c r="H24" s="60"/>
      <c r="I24" s="61"/>
      <c r="J24" s="60"/>
    </row>
    <row r="25" spans="1:23" ht="15" x14ac:dyDescent="0.2">
      <c r="G25" s="62"/>
      <c r="H25" s="60"/>
      <c r="I25" s="61"/>
      <c r="J25" s="60"/>
    </row>
    <row r="26" spans="1:23" ht="15" x14ac:dyDescent="0.2">
      <c r="G26" s="62"/>
      <c r="H26" s="60"/>
      <c r="I26" s="61"/>
      <c r="J26" s="60"/>
    </row>
    <row r="27" spans="1:23" ht="15" x14ac:dyDescent="0.2">
      <c r="G27" s="62"/>
      <c r="H27" s="60"/>
      <c r="I27" s="61"/>
      <c r="J27" s="60"/>
    </row>
    <row r="28" spans="1:23" ht="15" x14ac:dyDescent="0.2">
      <c r="G28" s="62"/>
      <c r="H28" s="60"/>
      <c r="I28" s="61"/>
      <c r="J28" s="60"/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selection activeCell="E19" sqref="E19"/>
    </sheetView>
  </sheetViews>
  <sheetFormatPr defaultRowHeight="12.75" x14ac:dyDescent="0.2"/>
  <cols>
    <col min="3" max="4" width="9.140625" customWidth="1"/>
    <col min="6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18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 t="s">
        <v>17</v>
      </c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7" si="0">A2+1</f>
        <v>1</v>
      </c>
      <c r="B3" s="26" t="s">
        <v>29</v>
      </c>
      <c r="C3" s="27">
        <f t="shared" ref="C3:C17" si="1">D3/E3</f>
        <v>1.3769117424160822</v>
      </c>
      <c r="D3" s="28">
        <f t="shared" ref="D3:D17" si="2">IF(G3&gt;0,(F3+J3+N3+R3)/(G3+K3+O3+S3),0)</f>
        <v>1.8867924528301887</v>
      </c>
      <c r="E3" s="48">
        <v>1.3703074748417885</v>
      </c>
      <c r="F3" s="30">
        <v>23</v>
      </c>
      <c r="G3" s="31">
        <v>11</v>
      </c>
      <c r="H3" s="32">
        <f t="shared" ref="H3:H17" si="3">IF(G3&gt;0,F3/G3,0)</f>
        <v>2.0909090909090908</v>
      </c>
      <c r="I3" s="33">
        <f t="shared" ref="I3:I17" si="4">H3/E3</f>
        <v>1.5258685581865492</v>
      </c>
      <c r="J3" s="34">
        <v>26</v>
      </c>
      <c r="K3" s="35">
        <v>16</v>
      </c>
      <c r="L3" s="36">
        <f t="shared" ref="L3:L17" si="5">IF(K3&gt;0,J3/K3,0)</f>
        <v>1.625</v>
      </c>
      <c r="M3" s="37">
        <f t="shared" ref="M3:M17" si="6">L3/E3</f>
        <v>1.1858652381558508</v>
      </c>
      <c r="N3" s="38">
        <v>25</v>
      </c>
      <c r="O3" s="39">
        <v>13</v>
      </c>
      <c r="P3" s="40">
        <f t="shared" ref="P3:P17" si="7">IF(O3&gt;0,N3/O3,0)</f>
        <v>1.9230769230769231</v>
      </c>
      <c r="Q3" s="41">
        <f t="shared" ref="Q3:Q17" si="8">P3/E3</f>
        <v>1.4033908143856222</v>
      </c>
      <c r="R3" s="42">
        <v>26</v>
      </c>
      <c r="S3" s="43">
        <v>13</v>
      </c>
      <c r="T3" s="44">
        <f t="shared" ref="T3:T17" si="9">IF(S3&gt;0,R3/S3,0)</f>
        <v>2</v>
      </c>
      <c r="U3" s="45">
        <f t="shared" ref="U3:U17" si="10">T3/E3</f>
        <v>1.4595264469610472</v>
      </c>
      <c r="V3" s="46">
        <v>8</v>
      </c>
      <c r="W3" s="57">
        <f t="shared" ref="W3:W17" si="11">V3/E3</f>
        <v>5.8381057878441887</v>
      </c>
    </row>
    <row r="4" spans="1:23" ht="15.75" x14ac:dyDescent="0.25">
      <c r="A4" s="25">
        <f t="shared" si="0"/>
        <v>2</v>
      </c>
      <c r="B4" s="26" t="s">
        <v>9</v>
      </c>
      <c r="C4" s="27">
        <f t="shared" si="1"/>
        <v>1.2139453582749327</v>
      </c>
      <c r="D4" s="28">
        <f t="shared" si="2"/>
        <v>0.86363636363636365</v>
      </c>
      <c r="E4" s="48">
        <v>0.71142935532421925</v>
      </c>
      <c r="F4" s="30">
        <v>10</v>
      </c>
      <c r="G4" s="31">
        <v>16</v>
      </c>
      <c r="H4" s="32">
        <f t="shared" si="3"/>
        <v>0.625</v>
      </c>
      <c r="I4" s="33">
        <f t="shared" si="4"/>
        <v>0.87851308822528018</v>
      </c>
      <c r="J4" s="34">
        <v>16</v>
      </c>
      <c r="K4" s="35">
        <v>13</v>
      </c>
      <c r="L4" s="36">
        <f t="shared" si="5"/>
        <v>1.2307692307692308</v>
      </c>
      <c r="M4" s="37">
        <f t="shared" si="6"/>
        <v>1.7299950045051671</v>
      </c>
      <c r="N4" s="38">
        <v>7</v>
      </c>
      <c r="O4" s="39">
        <v>17</v>
      </c>
      <c r="P4" s="40">
        <f t="shared" si="7"/>
        <v>0.41176470588235292</v>
      </c>
      <c r="Q4" s="41">
        <f t="shared" si="8"/>
        <v>0.57878509341900808</v>
      </c>
      <c r="R4" s="42">
        <v>24</v>
      </c>
      <c r="S4" s="43">
        <v>20</v>
      </c>
      <c r="T4" s="44">
        <f t="shared" si="9"/>
        <v>1.2</v>
      </c>
      <c r="U4" s="45">
        <f t="shared" si="10"/>
        <v>1.6867451293925377</v>
      </c>
      <c r="V4" s="46">
        <v>5</v>
      </c>
      <c r="W4" s="57">
        <f t="shared" si="11"/>
        <v>7.0281047058022414</v>
      </c>
    </row>
    <row r="5" spans="1:23" ht="15.75" x14ac:dyDescent="0.25">
      <c r="A5" s="25">
        <f t="shared" si="0"/>
        <v>3</v>
      </c>
      <c r="B5" s="26" t="s">
        <v>10</v>
      </c>
      <c r="C5" s="27">
        <f t="shared" si="1"/>
        <v>1.1543362751407729</v>
      </c>
      <c r="D5" s="28">
        <f t="shared" si="2"/>
        <v>0.81967213114754101</v>
      </c>
      <c r="E5" s="48">
        <v>0.71008089133089136</v>
      </c>
      <c r="F5" s="30">
        <v>6</v>
      </c>
      <c r="G5" s="31">
        <v>15</v>
      </c>
      <c r="H5" s="32">
        <f t="shared" si="3"/>
        <v>0.4</v>
      </c>
      <c r="I5" s="33">
        <f t="shared" si="4"/>
        <v>0.56331610226869711</v>
      </c>
      <c r="J5" s="34">
        <v>20</v>
      </c>
      <c r="K5" s="35">
        <v>17</v>
      </c>
      <c r="L5" s="36">
        <f t="shared" si="5"/>
        <v>1.1764705882352942</v>
      </c>
      <c r="M5" s="37">
        <f t="shared" si="6"/>
        <v>1.656812065496168</v>
      </c>
      <c r="N5" s="38">
        <v>13</v>
      </c>
      <c r="O5" s="39">
        <v>13</v>
      </c>
      <c r="P5" s="40">
        <f t="shared" si="7"/>
        <v>1</v>
      </c>
      <c r="Q5" s="41">
        <f t="shared" si="8"/>
        <v>1.4082902556717427</v>
      </c>
      <c r="R5" s="42">
        <v>11</v>
      </c>
      <c r="S5" s="43">
        <v>16</v>
      </c>
      <c r="T5" s="44">
        <f t="shared" si="9"/>
        <v>0.6875</v>
      </c>
      <c r="U5" s="45">
        <f t="shared" si="10"/>
        <v>0.96819955077432318</v>
      </c>
      <c r="V5" s="46">
        <v>5</v>
      </c>
      <c r="W5" s="57">
        <f t="shared" si="11"/>
        <v>7.0414512783587142</v>
      </c>
    </row>
    <row r="6" spans="1:23" ht="15.75" x14ac:dyDescent="0.25">
      <c r="A6" s="25">
        <f t="shared" si="0"/>
        <v>4</v>
      </c>
      <c r="B6" s="26" t="s">
        <v>4</v>
      </c>
      <c r="C6" s="27">
        <f t="shared" si="1"/>
        <v>1.1458899510822649</v>
      </c>
      <c r="D6" s="28">
        <f t="shared" si="2"/>
        <v>1.3333333333333333</v>
      </c>
      <c r="E6" s="48">
        <v>1.163578869047619</v>
      </c>
      <c r="F6" s="30">
        <v>30</v>
      </c>
      <c r="G6" s="31">
        <v>11</v>
      </c>
      <c r="H6" s="32">
        <f t="shared" si="3"/>
        <v>2.7272727272727271</v>
      </c>
      <c r="I6" s="33">
        <f t="shared" si="4"/>
        <v>2.3438658090319056</v>
      </c>
      <c r="J6" s="34">
        <v>9</v>
      </c>
      <c r="K6" s="35">
        <v>13</v>
      </c>
      <c r="L6" s="36">
        <f t="shared" si="5"/>
        <v>0.69230769230769229</v>
      </c>
      <c r="M6" s="37">
        <f t="shared" si="6"/>
        <v>0.59498132075425292</v>
      </c>
      <c r="N6" s="38">
        <v>24</v>
      </c>
      <c r="O6" s="39">
        <v>23</v>
      </c>
      <c r="P6" s="40">
        <f t="shared" si="7"/>
        <v>1.0434782608695652</v>
      </c>
      <c r="Q6" s="41">
        <f t="shared" si="8"/>
        <v>0.89678343997742471</v>
      </c>
      <c r="R6" s="42">
        <v>21</v>
      </c>
      <c r="S6" s="43">
        <v>16</v>
      </c>
      <c r="T6" s="44">
        <f t="shared" si="9"/>
        <v>1.3125</v>
      </c>
      <c r="U6" s="45">
        <f t="shared" si="10"/>
        <v>1.1279854205966047</v>
      </c>
      <c r="V6" s="46">
        <v>10</v>
      </c>
      <c r="W6" s="57">
        <f t="shared" si="11"/>
        <v>8.594174633116987</v>
      </c>
    </row>
    <row r="7" spans="1:23" ht="15.75" x14ac:dyDescent="0.25">
      <c r="A7" s="25">
        <f t="shared" si="0"/>
        <v>5</v>
      </c>
      <c r="B7" s="26" t="s">
        <v>30</v>
      </c>
      <c r="C7" s="27">
        <f t="shared" si="1"/>
        <v>1.128619108709741</v>
      </c>
      <c r="D7" s="28">
        <f t="shared" si="2"/>
        <v>0.8666666666666667</v>
      </c>
      <c r="E7" s="48">
        <v>0.76790004703841719</v>
      </c>
      <c r="F7" s="30">
        <v>17</v>
      </c>
      <c r="G7" s="31">
        <v>15</v>
      </c>
      <c r="H7" s="32">
        <f t="shared" si="3"/>
        <v>1.1333333333333333</v>
      </c>
      <c r="I7" s="33">
        <f t="shared" si="4"/>
        <v>1.4758865267742767</v>
      </c>
      <c r="J7" s="34">
        <v>10</v>
      </c>
      <c r="K7" s="35">
        <v>16</v>
      </c>
      <c r="L7" s="36">
        <f t="shared" si="5"/>
        <v>0.625</v>
      </c>
      <c r="M7" s="37">
        <f t="shared" si="6"/>
        <v>0.81390801108875555</v>
      </c>
      <c r="N7" s="38">
        <v>10</v>
      </c>
      <c r="O7" s="39">
        <v>12</v>
      </c>
      <c r="P7" s="40">
        <f t="shared" si="7"/>
        <v>0.83333333333333337</v>
      </c>
      <c r="Q7" s="41">
        <f t="shared" si="8"/>
        <v>1.0852106814516742</v>
      </c>
      <c r="R7" s="42">
        <v>15</v>
      </c>
      <c r="S7" s="43">
        <v>17</v>
      </c>
      <c r="T7" s="44">
        <f t="shared" si="9"/>
        <v>0.88235294117647056</v>
      </c>
      <c r="U7" s="45">
        <f t="shared" si="10"/>
        <v>1.1490466038900078</v>
      </c>
      <c r="V7" s="46">
        <v>5</v>
      </c>
      <c r="W7" s="57">
        <f t="shared" si="11"/>
        <v>6.5112640887100444</v>
      </c>
    </row>
    <row r="8" spans="1:23" ht="15.75" x14ac:dyDescent="0.25">
      <c r="A8" s="25">
        <f t="shared" si="0"/>
        <v>6</v>
      </c>
      <c r="B8" s="26" t="s">
        <v>27</v>
      </c>
      <c r="C8" s="27">
        <f t="shared" si="1"/>
        <v>1.052794961381994</v>
      </c>
      <c r="D8" s="28">
        <f t="shared" si="2"/>
        <v>0.90625</v>
      </c>
      <c r="E8" s="48">
        <v>0.86080389177620509</v>
      </c>
      <c r="F8" s="30">
        <v>15</v>
      </c>
      <c r="G8" s="31">
        <v>16</v>
      </c>
      <c r="H8" s="32">
        <f t="shared" si="3"/>
        <v>0.9375</v>
      </c>
      <c r="I8" s="33">
        <f t="shared" si="4"/>
        <v>1.0890982359124075</v>
      </c>
      <c r="J8" s="34">
        <v>19</v>
      </c>
      <c r="K8" s="35">
        <v>23</v>
      </c>
      <c r="L8" s="36">
        <f t="shared" si="5"/>
        <v>0.82608695652173914</v>
      </c>
      <c r="M8" s="37">
        <f t="shared" si="6"/>
        <v>0.95966917019528086</v>
      </c>
      <c r="N8" s="38">
        <v>10</v>
      </c>
      <c r="O8" s="39">
        <v>12</v>
      </c>
      <c r="P8" s="40">
        <f t="shared" si="7"/>
        <v>0.83333333333333337</v>
      </c>
      <c r="Q8" s="41">
        <f t="shared" si="8"/>
        <v>0.968087320811029</v>
      </c>
      <c r="R8" s="42">
        <v>14</v>
      </c>
      <c r="S8" s="43">
        <v>13</v>
      </c>
      <c r="T8" s="44">
        <f t="shared" si="9"/>
        <v>1.0769230769230769</v>
      </c>
      <c r="U8" s="45">
        <f t="shared" si="10"/>
        <v>1.2510666915096373</v>
      </c>
      <c r="V8" s="46">
        <v>6</v>
      </c>
      <c r="W8" s="57">
        <f t="shared" si="11"/>
        <v>6.9702287098394091</v>
      </c>
    </row>
    <row r="9" spans="1:23" ht="15.75" x14ac:dyDescent="0.25">
      <c r="A9" s="25">
        <f t="shared" si="0"/>
        <v>7</v>
      </c>
      <c r="B9" s="26" t="s">
        <v>35</v>
      </c>
      <c r="C9" s="27">
        <f t="shared" si="1"/>
        <v>0.98630136986301353</v>
      </c>
      <c r="D9" s="28">
        <f t="shared" si="2"/>
        <v>0.60273972602739723</v>
      </c>
      <c r="E9" s="48">
        <v>0.61111111111111116</v>
      </c>
      <c r="F9" s="30">
        <v>7</v>
      </c>
      <c r="G9" s="31">
        <v>16</v>
      </c>
      <c r="H9" s="32">
        <f t="shared" si="3"/>
        <v>0.4375</v>
      </c>
      <c r="I9" s="33">
        <f t="shared" si="4"/>
        <v>0.71590909090909083</v>
      </c>
      <c r="J9" s="34">
        <v>8</v>
      </c>
      <c r="K9" s="35">
        <v>17</v>
      </c>
      <c r="L9" s="36">
        <f t="shared" si="5"/>
        <v>0.47058823529411764</v>
      </c>
      <c r="M9" s="37">
        <f t="shared" si="6"/>
        <v>0.77005347593582885</v>
      </c>
      <c r="N9" s="38">
        <v>16</v>
      </c>
      <c r="O9" s="39">
        <v>23</v>
      </c>
      <c r="P9" s="40">
        <f t="shared" si="7"/>
        <v>0.69565217391304346</v>
      </c>
      <c r="Q9" s="41">
        <f t="shared" si="8"/>
        <v>1.1383399209486165</v>
      </c>
      <c r="R9" s="42">
        <v>13</v>
      </c>
      <c r="S9" s="43">
        <v>17</v>
      </c>
      <c r="T9" s="44">
        <f t="shared" si="9"/>
        <v>0.76470588235294112</v>
      </c>
      <c r="U9" s="45">
        <f t="shared" si="10"/>
        <v>1.2513368983957218</v>
      </c>
      <c r="V9" s="46">
        <v>4</v>
      </c>
      <c r="W9" s="57">
        <f t="shared" si="11"/>
        <v>6.545454545454545</v>
      </c>
    </row>
    <row r="10" spans="1:23" ht="15.75" x14ac:dyDescent="0.25">
      <c r="A10" s="25">
        <f t="shared" si="0"/>
        <v>8</v>
      </c>
      <c r="B10" s="26" t="s">
        <v>34</v>
      </c>
      <c r="C10" s="27">
        <f t="shared" si="1"/>
        <v>0.91719623983570131</v>
      </c>
      <c r="D10" s="28">
        <f t="shared" si="2"/>
        <v>0.6029411764705882</v>
      </c>
      <c r="E10" s="48">
        <v>0.65737423496044201</v>
      </c>
      <c r="F10" s="30">
        <v>7</v>
      </c>
      <c r="G10" s="31">
        <v>15</v>
      </c>
      <c r="H10" s="32">
        <f t="shared" si="3"/>
        <v>0.46666666666666667</v>
      </c>
      <c r="I10" s="33">
        <f t="shared" si="4"/>
        <v>0.70989497587283545</v>
      </c>
      <c r="J10" s="34">
        <v>22</v>
      </c>
      <c r="K10" s="35">
        <v>23</v>
      </c>
      <c r="L10" s="36">
        <f t="shared" si="5"/>
        <v>0.95652173913043481</v>
      </c>
      <c r="M10" s="37">
        <f t="shared" si="6"/>
        <v>1.4550642362610915</v>
      </c>
      <c r="N10" s="38">
        <v>5</v>
      </c>
      <c r="O10" s="39">
        <v>17</v>
      </c>
      <c r="P10" s="40">
        <f t="shared" si="7"/>
        <v>0.29411764705882354</v>
      </c>
      <c r="Q10" s="41">
        <f t="shared" si="8"/>
        <v>0.44741279991985433</v>
      </c>
      <c r="R10" s="42">
        <v>7</v>
      </c>
      <c r="S10" s="43">
        <v>13</v>
      </c>
      <c r="T10" s="44">
        <f t="shared" si="9"/>
        <v>0.53846153846153844</v>
      </c>
      <c r="U10" s="45">
        <f t="shared" si="10"/>
        <v>0.81910958754557939</v>
      </c>
      <c r="V10" s="46">
        <v>4</v>
      </c>
      <c r="W10" s="57">
        <f t="shared" si="11"/>
        <v>6.0848140789100187</v>
      </c>
    </row>
    <row r="11" spans="1:23" ht="15.75" x14ac:dyDescent="0.25">
      <c r="A11" s="25">
        <f t="shared" si="0"/>
        <v>9</v>
      </c>
      <c r="B11" s="26" t="s">
        <v>11</v>
      </c>
      <c r="C11" s="27">
        <f t="shared" si="1"/>
        <v>0.90410095927026302</v>
      </c>
      <c r="D11" s="28">
        <f t="shared" si="2"/>
        <v>0.44285714285714284</v>
      </c>
      <c r="E11" s="48">
        <v>0.48983151529292812</v>
      </c>
      <c r="F11" s="30">
        <v>9</v>
      </c>
      <c r="G11" s="31">
        <v>27</v>
      </c>
      <c r="H11" s="32">
        <f t="shared" si="3"/>
        <v>0.33333333333333331</v>
      </c>
      <c r="I11" s="33">
        <f t="shared" si="4"/>
        <v>0.68050609837546683</v>
      </c>
      <c r="J11" s="34">
        <v>9</v>
      </c>
      <c r="K11" s="35">
        <v>13</v>
      </c>
      <c r="L11" s="36">
        <f t="shared" si="5"/>
        <v>0.69230769230769229</v>
      </c>
      <c r="M11" s="37">
        <f t="shared" si="6"/>
        <v>1.4133588197028926</v>
      </c>
      <c r="N11" s="38">
        <v>5</v>
      </c>
      <c r="O11" s="39">
        <v>13</v>
      </c>
      <c r="P11" s="40">
        <f t="shared" si="7"/>
        <v>0.38461538461538464</v>
      </c>
      <c r="Q11" s="41">
        <f t="shared" si="8"/>
        <v>0.78519934427938487</v>
      </c>
      <c r="R11" s="42">
        <v>8</v>
      </c>
      <c r="S11" s="43">
        <v>17</v>
      </c>
      <c r="T11" s="44">
        <f t="shared" si="9"/>
        <v>0.47058823529411764</v>
      </c>
      <c r="U11" s="45">
        <f t="shared" si="10"/>
        <v>0.96071449182418844</v>
      </c>
      <c r="V11" s="46">
        <v>3</v>
      </c>
      <c r="W11" s="57">
        <f t="shared" si="11"/>
        <v>6.1245548853792018</v>
      </c>
    </row>
    <row r="12" spans="1:23" ht="15.75" x14ac:dyDescent="0.25">
      <c r="A12" s="25">
        <f t="shared" si="0"/>
        <v>10</v>
      </c>
      <c r="B12" s="26" t="s">
        <v>19</v>
      </c>
      <c r="C12" s="27">
        <f t="shared" si="1"/>
        <v>0.80838517328037429</v>
      </c>
      <c r="D12" s="28">
        <f t="shared" si="2"/>
        <v>0.6333333333333333</v>
      </c>
      <c r="E12" s="48">
        <v>0.78345491019251123</v>
      </c>
      <c r="F12" s="30">
        <v>9</v>
      </c>
      <c r="G12" s="31">
        <v>11</v>
      </c>
      <c r="H12" s="32">
        <f t="shared" si="3"/>
        <v>0.81818181818181823</v>
      </c>
      <c r="I12" s="33">
        <f t="shared" si="4"/>
        <v>1.0443253434722541</v>
      </c>
      <c r="J12" s="34">
        <v>5</v>
      </c>
      <c r="K12" s="35">
        <v>17</v>
      </c>
      <c r="L12" s="36">
        <f t="shared" si="5"/>
        <v>0.29411764705882354</v>
      </c>
      <c r="M12" s="37">
        <f t="shared" si="6"/>
        <v>0.3754110711828364</v>
      </c>
      <c r="N12" s="38">
        <v>8</v>
      </c>
      <c r="O12" s="39">
        <v>12</v>
      </c>
      <c r="P12" s="40">
        <f t="shared" si="7"/>
        <v>0.66666666666666663</v>
      </c>
      <c r="Q12" s="41">
        <f t="shared" si="8"/>
        <v>0.85093176134776249</v>
      </c>
      <c r="R12" s="42">
        <v>16</v>
      </c>
      <c r="S12" s="43">
        <v>20</v>
      </c>
      <c r="T12" s="44">
        <f t="shared" si="9"/>
        <v>0.8</v>
      </c>
      <c r="U12" s="45">
        <f t="shared" si="10"/>
        <v>1.0211181136173151</v>
      </c>
      <c r="V12" s="46">
        <v>4</v>
      </c>
      <c r="W12" s="57">
        <f t="shared" si="11"/>
        <v>5.1055905680865754</v>
      </c>
    </row>
    <row r="13" spans="1:23" ht="15.75" x14ac:dyDescent="0.25">
      <c r="A13" s="25">
        <f t="shared" si="0"/>
        <v>11</v>
      </c>
      <c r="B13" s="26" t="s">
        <v>6</v>
      </c>
      <c r="C13" s="27">
        <f t="shared" si="1"/>
        <v>0.77591012880936527</v>
      </c>
      <c r="D13" s="28">
        <f t="shared" si="2"/>
        <v>0.57894736842105265</v>
      </c>
      <c r="E13" s="48">
        <v>0.74615261088220086</v>
      </c>
      <c r="F13" s="30">
        <v>11</v>
      </c>
      <c r="G13" s="31">
        <v>27</v>
      </c>
      <c r="H13" s="32">
        <f t="shared" si="3"/>
        <v>0.40740740740740738</v>
      </c>
      <c r="I13" s="33">
        <f t="shared" si="4"/>
        <v>0.54601083138436812</v>
      </c>
      <c r="J13" s="34">
        <v>15</v>
      </c>
      <c r="K13" s="35">
        <v>16</v>
      </c>
      <c r="L13" s="36">
        <f t="shared" si="5"/>
        <v>0.9375</v>
      </c>
      <c r="M13" s="37">
        <f t="shared" si="6"/>
        <v>1.2564453790378924</v>
      </c>
      <c r="N13" s="38">
        <v>12</v>
      </c>
      <c r="O13" s="39">
        <v>17</v>
      </c>
      <c r="P13" s="40">
        <f t="shared" si="7"/>
        <v>0.70588235294117652</v>
      </c>
      <c r="Q13" s="41">
        <f t="shared" si="8"/>
        <v>0.94602946186382508</v>
      </c>
      <c r="R13" s="42">
        <v>6</v>
      </c>
      <c r="S13" s="43">
        <v>16</v>
      </c>
      <c r="T13" s="44">
        <f t="shared" si="9"/>
        <v>0.375</v>
      </c>
      <c r="U13" s="45">
        <f t="shared" si="10"/>
        <v>0.50257815161515706</v>
      </c>
      <c r="V13" s="46">
        <v>4</v>
      </c>
      <c r="W13" s="57">
        <f t="shared" si="11"/>
        <v>5.3608336172283417</v>
      </c>
    </row>
    <row r="14" spans="1:23" ht="15.75" x14ac:dyDescent="0.25">
      <c r="A14" s="25">
        <f t="shared" si="0"/>
        <v>12</v>
      </c>
      <c r="B14" s="26" t="s">
        <v>20</v>
      </c>
      <c r="C14" s="27">
        <f t="shared" si="1"/>
        <v>0</v>
      </c>
      <c r="D14" s="28">
        <f t="shared" si="2"/>
        <v>0</v>
      </c>
      <c r="E14" s="48">
        <v>0.49205628674163848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1"/>
        <v>0</v>
      </c>
    </row>
    <row r="15" spans="1:23" ht="15.75" x14ac:dyDescent="0.25">
      <c r="A15" s="25">
        <f t="shared" si="0"/>
        <v>13</v>
      </c>
      <c r="B15" s="26" t="s">
        <v>5</v>
      </c>
      <c r="C15" s="27">
        <f t="shared" si="1"/>
        <v>0</v>
      </c>
      <c r="D15" s="28">
        <f t="shared" si="2"/>
        <v>0</v>
      </c>
      <c r="E15" s="48">
        <v>1.02654336991905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1"/>
        <v>0</v>
      </c>
    </row>
    <row r="16" spans="1:23" ht="15.75" x14ac:dyDescent="0.25">
      <c r="A16" s="25">
        <f t="shared" si="0"/>
        <v>14</v>
      </c>
      <c r="B16" s="26" t="s">
        <v>21</v>
      </c>
      <c r="C16" s="27">
        <f t="shared" si="1"/>
        <v>0</v>
      </c>
      <c r="D16" s="28">
        <f t="shared" si="2"/>
        <v>0</v>
      </c>
      <c r="E16" s="48">
        <v>0.51987083954297075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>
        <f t="shared" si="11"/>
        <v>0</v>
      </c>
    </row>
    <row r="17" spans="1:23" ht="15.75" x14ac:dyDescent="0.25">
      <c r="A17" s="25">
        <f t="shared" si="0"/>
        <v>15</v>
      </c>
      <c r="B17" s="26" t="s">
        <v>8</v>
      </c>
      <c r="C17" s="27">
        <f t="shared" si="1"/>
        <v>0</v>
      </c>
      <c r="D17" s="28">
        <f t="shared" si="2"/>
        <v>0</v>
      </c>
      <c r="E17" s="48">
        <v>0.49795349487651153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  <c r="W17" s="57">
        <f t="shared" si="11"/>
        <v>0</v>
      </c>
    </row>
    <row r="19" spans="1:23" x14ac:dyDescent="0.2">
      <c r="E19" s="50">
        <f>AVERAGE(E3:E17)</f>
        <v>0.76056326019190024</v>
      </c>
    </row>
    <row r="20" spans="1:23" ht="15" x14ac:dyDescent="0.2">
      <c r="G20" s="62"/>
      <c r="H20" s="60"/>
      <c r="I20" s="61"/>
      <c r="J20" s="60"/>
    </row>
    <row r="21" spans="1:23" ht="15" x14ac:dyDescent="0.2">
      <c r="G21" s="62"/>
      <c r="H21" s="60"/>
      <c r="I21" s="61"/>
      <c r="J21" s="60"/>
    </row>
    <row r="22" spans="1:23" ht="15" x14ac:dyDescent="0.2">
      <c r="G22" s="62"/>
      <c r="H22" s="60"/>
      <c r="I22" s="61"/>
      <c r="J22" s="60"/>
    </row>
    <row r="23" spans="1:23" ht="15" x14ac:dyDescent="0.2">
      <c r="G23" s="62"/>
      <c r="H23" s="60"/>
      <c r="I23" s="61"/>
      <c r="J23" s="60"/>
    </row>
    <row r="24" spans="1:23" ht="15" x14ac:dyDescent="0.2">
      <c r="G24" s="62"/>
      <c r="H24" s="60"/>
      <c r="I24" s="61"/>
      <c r="J24" s="60"/>
    </row>
    <row r="25" spans="1:23" ht="15" x14ac:dyDescent="0.2">
      <c r="G25" s="62"/>
      <c r="H25" s="60"/>
      <c r="I25" s="61"/>
      <c r="J25" s="60"/>
    </row>
    <row r="26" spans="1:23" ht="15" x14ac:dyDescent="0.2">
      <c r="G26" s="62"/>
      <c r="H26" s="60"/>
      <c r="I26" s="61"/>
      <c r="J26" s="60"/>
    </row>
    <row r="27" spans="1:23" ht="15" x14ac:dyDescent="0.2">
      <c r="G27" s="62"/>
      <c r="H27" s="60"/>
      <c r="I27" s="61"/>
      <c r="J27" s="60"/>
    </row>
    <row r="28" spans="1:23" ht="15" x14ac:dyDescent="0.2">
      <c r="G28" s="62"/>
      <c r="H28" s="60"/>
      <c r="I28" s="61"/>
      <c r="J28" s="60"/>
    </row>
    <row r="29" spans="1:23" ht="15" x14ac:dyDescent="0.2">
      <c r="G29" s="62"/>
      <c r="H29" s="60"/>
      <c r="I29" s="61"/>
      <c r="J29" s="60"/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selection activeCell="E19" sqref="E19"/>
    </sheetView>
  </sheetViews>
  <sheetFormatPr defaultRowHeight="12.75" x14ac:dyDescent="0.2"/>
  <cols>
    <col min="3" max="4" width="9.140625" customWidth="1"/>
    <col min="6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18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 t="s">
        <v>17</v>
      </c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7" si="0">A2+1</f>
        <v>1</v>
      </c>
      <c r="B3" s="26" t="s">
        <v>9</v>
      </c>
      <c r="C3" s="27">
        <f t="shared" ref="C3:C17" si="1">D3/E3</f>
        <v>1.1159033854298916</v>
      </c>
      <c r="D3" s="28">
        <f t="shared" ref="D3:D17" si="2">IF(G3&gt;0,(F3+J3+N3+R3)/(G3+K3+O3+S3),0)</f>
        <v>0.78431372549019607</v>
      </c>
      <c r="E3" s="48">
        <v>0.70285092395167015</v>
      </c>
      <c r="F3" s="30">
        <v>9</v>
      </c>
      <c r="G3" s="31">
        <v>11</v>
      </c>
      <c r="H3" s="32">
        <f t="shared" ref="H3:H17" si="3">IF(G3&gt;0,F3/G3,0)</f>
        <v>0.81818181818181823</v>
      </c>
      <c r="I3" s="33">
        <f t="shared" ref="I3:I17" si="4">H3/E3</f>
        <v>1.1640901225280007</v>
      </c>
      <c r="J3" s="34">
        <v>9</v>
      </c>
      <c r="K3" s="35">
        <v>13</v>
      </c>
      <c r="L3" s="36">
        <f t="shared" ref="L3:L17" si="5">IF(K3&gt;0,J3/K3,0)</f>
        <v>0.69230769230769229</v>
      </c>
      <c r="M3" s="37">
        <f t="shared" ref="M3:M17" si="6">L3/E3</f>
        <v>0.98499933444676979</v>
      </c>
      <c r="N3" s="38">
        <v>12</v>
      </c>
      <c r="O3" s="39">
        <v>15</v>
      </c>
      <c r="P3" s="40">
        <f t="shared" ref="P3:P17" si="7">IF(O3&gt;0,N3/O3,0)</f>
        <v>0.8</v>
      </c>
      <c r="Q3" s="41">
        <f t="shared" ref="Q3:Q17" si="8">P3/E3</f>
        <v>1.1382214531384895</v>
      </c>
      <c r="R3" s="42">
        <v>10</v>
      </c>
      <c r="S3" s="43">
        <v>12</v>
      </c>
      <c r="T3" s="44">
        <f t="shared" ref="T3:T17" si="9">IF(S3&gt;0,R3/S3,0)</f>
        <v>0.83333333333333337</v>
      </c>
      <c r="U3" s="45">
        <f t="shared" ref="U3:U17" si="10">T3/E3</f>
        <v>1.1856473470192599</v>
      </c>
      <c r="V3" s="46">
        <v>4</v>
      </c>
      <c r="W3" s="57">
        <f t="shared" ref="W3:W17" si="11">V3/E3</f>
        <v>5.6911072656924473</v>
      </c>
    </row>
    <row r="4" spans="1:23" ht="15.75" x14ac:dyDescent="0.25">
      <c r="A4" s="25">
        <f t="shared" si="0"/>
        <v>2</v>
      </c>
      <c r="B4" s="26" t="s">
        <v>19</v>
      </c>
      <c r="C4" s="27">
        <f t="shared" si="1"/>
        <v>0.97318453464669885</v>
      </c>
      <c r="D4" s="28">
        <f t="shared" si="2"/>
        <v>0.72131147540983609</v>
      </c>
      <c r="E4" s="48">
        <v>0.74118674283258956</v>
      </c>
      <c r="F4" s="30">
        <v>11</v>
      </c>
      <c r="G4" s="31">
        <v>20</v>
      </c>
      <c r="H4" s="32">
        <f t="shared" si="3"/>
        <v>0.55000000000000004</v>
      </c>
      <c r="I4" s="33">
        <f t="shared" si="4"/>
        <v>0.74205320766810789</v>
      </c>
      <c r="J4" s="34">
        <v>14</v>
      </c>
      <c r="K4" s="35">
        <v>15</v>
      </c>
      <c r="L4" s="36">
        <f t="shared" si="5"/>
        <v>0.93333333333333335</v>
      </c>
      <c r="M4" s="37">
        <f t="shared" si="6"/>
        <v>1.2592418069519404</v>
      </c>
      <c r="N4" s="38">
        <v>7</v>
      </c>
      <c r="O4" s="39">
        <v>14</v>
      </c>
      <c r="P4" s="40">
        <f t="shared" si="7"/>
        <v>0.5</v>
      </c>
      <c r="Q4" s="41">
        <f t="shared" si="8"/>
        <v>0.67459382515282529</v>
      </c>
      <c r="R4" s="42">
        <v>12</v>
      </c>
      <c r="S4" s="43">
        <v>12</v>
      </c>
      <c r="T4" s="44">
        <f t="shared" si="9"/>
        <v>1</v>
      </c>
      <c r="U4" s="45">
        <f t="shared" si="10"/>
        <v>1.3491876503056506</v>
      </c>
      <c r="V4" s="46">
        <v>4</v>
      </c>
      <c r="W4" s="57">
        <f t="shared" si="11"/>
        <v>5.3967506012226023</v>
      </c>
    </row>
    <row r="5" spans="1:23" ht="15.75" x14ac:dyDescent="0.25">
      <c r="A5" s="25">
        <f t="shared" si="0"/>
        <v>3</v>
      </c>
      <c r="B5" s="26" t="s">
        <v>4</v>
      </c>
      <c r="C5" s="27">
        <f t="shared" si="1"/>
        <v>0.96666632259090568</v>
      </c>
      <c r="D5" s="28">
        <f t="shared" si="2"/>
        <v>1.1333333333333333</v>
      </c>
      <c r="E5" s="48">
        <v>1.172414210413081</v>
      </c>
      <c r="F5" s="30">
        <v>24</v>
      </c>
      <c r="G5" s="31">
        <v>18</v>
      </c>
      <c r="H5" s="32">
        <f t="shared" si="3"/>
        <v>1.3333333333333333</v>
      </c>
      <c r="I5" s="33">
        <f t="shared" si="4"/>
        <v>1.1372544971657712</v>
      </c>
      <c r="J5" s="34">
        <v>12</v>
      </c>
      <c r="K5" s="35">
        <v>15</v>
      </c>
      <c r="L5" s="36">
        <f t="shared" si="5"/>
        <v>0.8</v>
      </c>
      <c r="M5" s="37">
        <f t="shared" si="6"/>
        <v>0.68235269829946288</v>
      </c>
      <c r="N5" s="38">
        <v>17</v>
      </c>
      <c r="O5" s="39">
        <v>12</v>
      </c>
      <c r="P5" s="40">
        <f t="shared" si="7"/>
        <v>1.4166666666666667</v>
      </c>
      <c r="Q5" s="41">
        <f t="shared" si="8"/>
        <v>1.2083329032386321</v>
      </c>
      <c r="R5" s="42">
        <v>15</v>
      </c>
      <c r="S5" s="43">
        <v>15</v>
      </c>
      <c r="T5" s="44">
        <f t="shared" si="9"/>
        <v>1</v>
      </c>
      <c r="U5" s="45">
        <f t="shared" si="10"/>
        <v>0.85294087287432852</v>
      </c>
      <c r="V5" s="46">
        <v>6</v>
      </c>
      <c r="W5" s="57">
        <f t="shared" si="11"/>
        <v>5.1176452372459709</v>
      </c>
    </row>
    <row r="6" spans="1:23" ht="15.75" x14ac:dyDescent="0.25">
      <c r="A6" s="25">
        <f t="shared" si="0"/>
        <v>4</v>
      </c>
      <c r="B6" s="26" t="s">
        <v>30</v>
      </c>
      <c r="C6" s="27">
        <f t="shared" si="1"/>
        <v>0.91993327131242109</v>
      </c>
      <c r="D6" s="28">
        <f t="shared" si="2"/>
        <v>0.71052631578947367</v>
      </c>
      <c r="E6" s="48">
        <v>0.7723672335231474</v>
      </c>
      <c r="F6" s="30">
        <v>8</v>
      </c>
      <c r="G6" s="31">
        <v>11</v>
      </c>
      <c r="H6" s="32">
        <f t="shared" si="3"/>
        <v>0.72727272727272729</v>
      </c>
      <c r="I6" s="33">
        <f t="shared" si="4"/>
        <v>0.94161520026591261</v>
      </c>
      <c r="J6" s="34">
        <v>20</v>
      </c>
      <c r="K6" s="35">
        <v>26</v>
      </c>
      <c r="L6" s="36">
        <f t="shared" si="5"/>
        <v>0.76923076923076927</v>
      </c>
      <c r="M6" s="37">
        <f t="shared" si="6"/>
        <v>0.99593915412740752</v>
      </c>
      <c r="N6" s="38">
        <v>9</v>
      </c>
      <c r="O6" s="39">
        <v>14</v>
      </c>
      <c r="P6" s="40">
        <f t="shared" si="7"/>
        <v>0.6428571428571429</v>
      </c>
      <c r="Q6" s="41">
        <f t="shared" si="8"/>
        <v>0.83232057880647636</v>
      </c>
      <c r="R6" s="42">
        <v>17</v>
      </c>
      <c r="S6" s="43">
        <v>25</v>
      </c>
      <c r="T6" s="44">
        <f t="shared" si="9"/>
        <v>0.68</v>
      </c>
      <c r="U6" s="45">
        <f t="shared" si="10"/>
        <v>0.88041021224862825</v>
      </c>
      <c r="V6" s="46">
        <v>4</v>
      </c>
      <c r="W6" s="57">
        <f t="shared" si="11"/>
        <v>5.1788836014625188</v>
      </c>
    </row>
    <row r="7" spans="1:23" ht="15.75" x14ac:dyDescent="0.25">
      <c r="A7" s="25">
        <f t="shared" si="0"/>
        <v>5</v>
      </c>
      <c r="B7" s="26" t="s">
        <v>20</v>
      </c>
      <c r="C7" s="27">
        <f t="shared" si="1"/>
        <v>0.83492736243745636</v>
      </c>
      <c r="D7" s="28">
        <f t="shared" si="2"/>
        <v>0.42622950819672129</v>
      </c>
      <c r="E7" s="48">
        <v>0.51049890969245815</v>
      </c>
      <c r="F7" s="30">
        <v>13</v>
      </c>
      <c r="G7" s="31">
        <v>18</v>
      </c>
      <c r="H7" s="32">
        <f t="shared" si="3"/>
        <v>0.72222222222222221</v>
      </c>
      <c r="I7" s="33">
        <f t="shared" si="4"/>
        <v>1.4147380307968009</v>
      </c>
      <c r="J7" s="34">
        <v>1</v>
      </c>
      <c r="K7" s="35">
        <v>15</v>
      </c>
      <c r="L7" s="36">
        <f t="shared" si="5"/>
        <v>6.6666666666666666E-2</v>
      </c>
      <c r="M7" s="37">
        <f t="shared" si="6"/>
        <v>0.13059120284278164</v>
      </c>
      <c r="N7" s="38">
        <v>5</v>
      </c>
      <c r="O7" s="39">
        <v>14</v>
      </c>
      <c r="P7" s="40">
        <f t="shared" si="7"/>
        <v>0.35714285714285715</v>
      </c>
      <c r="Q7" s="41">
        <f t="shared" si="8"/>
        <v>0.69959572951490168</v>
      </c>
      <c r="R7" s="42">
        <v>7</v>
      </c>
      <c r="S7" s="43">
        <v>14</v>
      </c>
      <c r="T7" s="44">
        <f t="shared" si="9"/>
        <v>0.5</v>
      </c>
      <c r="U7" s="45">
        <f t="shared" si="10"/>
        <v>0.97943402132086232</v>
      </c>
      <c r="V7" s="46">
        <v>3</v>
      </c>
      <c r="W7" s="57">
        <f t="shared" si="11"/>
        <v>5.8766041279251739</v>
      </c>
    </row>
    <row r="8" spans="1:23" ht="15.75" x14ac:dyDescent="0.25">
      <c r="A8" s="25">
        <f t="shared" si="0"/>
        <v>6</v>
      </c>
      <c r="B8" s="26" t="s">
        <v>27</v>
      </c>
      <c r="C8" s="27">
        <f t="shared" si="1"/>
        <v>0.82994658014305289</v>
      </c>
      <c r="D8" s="28">
        <f t="shared" si="2"/>
        <v>0.80645161290322576</v>
      </c>
      <c r="E8" s="48">
        <v>0.9716909885503987</v>
      </c>
      <c r="F8" s="30">
        <v>10</v>
      </c>
      <c r="G8" s="31">
        <v>17</v>
      </c>
      <c r="H8" s="32">
        <f t="shared" si="3"/>
        <v>0.58823529411764708</v>
      </c>
      <c r="I8" s="33">
        <f t="shared" si="4"/>
        <v>0.60537279963375623</v>
      </c>
      <c r="J8" s="34">
        <v>19</v>
      </c>
      <c r="K8" s="35">
        <v>15</v>
      </c>
      <c r="L8" s="36">
        <f t="shared" si="5"/>
        <v>1.2666666666666666</v>
      </c>
      <c r="M8" s="37">
        <f t="shared" si="6"/>
        <v>1.3035694285446884</v>
      </c>
      <c r="N8" s="38">
        <v>12</v>
      </c>
      <c r="O8" s="39">
        <v>15</v>
      </c>
      <c r="P8" s="40">
        <f t="shared" si="7"/>
        <v>0.8</v>
      </c>
      <c r="Q8" s="41">
        <f t="shared" si="8"/>
        <v>0.82330700750190855</v>
      </c>
      <c r="R8" s="42">
        <v>9</v>
      </c>
      <c r="S8" s="43">
        <v>15</v>
      </c>
      <c r="T8" s="44">
        <f t="shared" si="9"/>
        <v>0.6</v>
      </c>
      <c r="U8" s="45">
        <f t="shared" si="10"/>
        <v>0.61748025562643138</v>
      </c>
      <c r="V8" s="46">
        <v>7</v>
      </c>
      <c r="W8" s="57">
        <f t="shared" si="11"/>
        <v>7.2039363156416991</v>
      </c>
    </row>
    <row r="9" spans="1:23" ht="15.75" x14ac:dyDescent="0.25">
      <c r="A9" s="25">
        <f t="shared" si="0"/>
        <v>7</v>
      </c>
      <c r="B9" s="26" t="s">
        <v>6</v>
      </c>
      <c r="C9" s="27">
        <f t="shared" si="1"/>
        <v>0.8132105428959252</v>
      </c>
      <c r="D9" s="28">
        <f t="shared" si="2"/>
        <v>0.60563380281690138</v>
      </c>
      <c r="E9" s="48">
        <v>0.74474416017797551</v>
      </c>
      <c r="F9" s="30">
        <v>9</v>
      </c>
      <c r="G9" s="31">
        <v>17</v>
      </c>
      <c r="H9" s="32">
        <f t="shared" si="3"/>
        <v>0.52941176470588236</v>
      </c>
      <c r="I9" s="33">
        <f t="shared" si="4"/>
        <v>0.71086393558207428</v>
      </c>
      <c r="J9" s="34">
        <v>13</v>
      </c>
      <c r="K9" s="35">
        <v>26</v>
      </c>
      <c r="L9" s="36">
        <f t="shared" si="5"/>
        <v>0.5</v>
      </c>
      <c r="M9" s="37">
        <f t="shared" si="6"/>
        <v>0.67137149471640345</v>
      </c>
      <c r="N9" s="38">
        <v>10</v>
      </c>
      <c r="O9" s="39">
        <v>16</v>
      </c>
      <c r="P9" s="40">
        <f t="shared" si="7"/>
        <v>0.625</v>
      </c>
      <c r="Q9" s="41">
        <f t="shared" si="8"/>
        <v>0.83921436839550434</v>
      </c>
      <c r="R9" s="42">
        <v>11</v>
      </c>
      <c r="S9" s="43">
        <v>12</v>
      </c>
      <c r="T9" s="44">
        <f t="shared" si="9"/>
        <v>0.91666666666666663</v>
      </c>
      <c r="U9" s="45">
        <f t="shared" si="10"/>
        <v>1.2308477403134062</v>
      </c>
      <c r="V9" s="46">
        <v>3</v>
      </c>
      <c r="W9" s="57">
        <f t="shared" si="11"/>
        <v>4.0282289682984205</v>
      </c>
    </row>
    <row r="10" spans="1:23" ht="15.75" x14ac:dyDescent="0.25">
      <c r="A10" s="25">
        <f t="shared" si="0"/>
        <v>8</v>
      </c>
      <c r="B10" s="26" t="s">
        <v>35</v>
      </c>
      <c r="C10" s="27">
        <f t="shared" si="1"/>
        <v>0.77355836849507742</v>
      </c>
      <c r="D10" s="28">
        <f t="shared" si="2"/>
        <v>0.61111111111111116</v>
      </c>
      <c r="E10" s="48">
        <v>0.79</v>
      </c>
      <c r="F10" s="30">
        <v>12</v>
      </c>
      <c r="G10" s="31">
        <v>20</v>
      </c>
      <c r="H10" s="32">
        <f t="shared" si="3"/>
        <v>0.6</v>
      </c>
      <c r="I10" s="33">
        <f t="shared" si="4"/>
        <v>0.75949367088607589</v>
      </c>
      <c r="J10" s="34">
        <v>7</v>
      </c>
      <c r="K10" s="35">
        <v>15</v>
      </c>
      <c r="L10" s="36">
        <f t="shared" si="5"/>
        <v>0.46666666666666667</v>
      </c>
      <c r="M10" s="37">
        <f t="shared" si="6"/>
        <v>0.59071729957805907</v>
      </c>
      <c r="N10" s="38">
        <v>14</v>
      </c>
      <c r="O10" s="39">
        <v>12</v>
      </c>
      <c r="P10" s="40">
        <f t="shared" si="7"/>
        <v>1.1666666666666667</v>
      </c>
      <c r="Q10" s="41">
        <f t="shared" si="8"/>
        <v>1.4767932489451476</v>
      </c>
      <c r="R10" s="42">
        <v>11</v>
      </c>
      <c r="S10" s="43">
        <v>25</v>
      </c>
      <c r="T10" s="44">
        <f t="shared" si="9"/>
        <v>0.44</v>
      </c>
      <c r="U10" s="45">
        <f t="shared" si="10"/>
        <v>0.55696202531645567</v>
      </c>
      <c r="V10" s="46">
        <v>4</v>
      </c>
      <c r="W10" s="57">
        <f t="shared" si="11"/>
        <v>5.0632911392405058</v>
      </c>
    </row>
    <row r="11" spans="1:23" ht="15.75" x14ac:dyDescent="0.25">
      <c r="A11" s="25">
        <f t="shared" si="0"/>
        <v>9</v>
      </c>
      <c r="B11" s="26" t="s">
        <v>11</v>
      </c>
      <c r="C11" s="27">
        <f t="shared" si="1"/>
        <v>0.696240329981757</v>
      </c>
      <c r="D11" s="28">
        <f t="shared" si="2"/>
        <v>0.35714285714285715</v>
      </c>
      <c r="E11" s="48">
        <v>0.51295916332829361</v>
      </c>
      <c r="F11" s="30">
        <v>5</v>
      </c>
      <c r="G11" s="31">
        <v>11</v>
      </c>
      <c r="H11" s="32">
        <f t="shared" si="3"/>
        <v>0.45454545454545453</v>
      </c>
      <c r="I11" s="33">
        <f t="shared" si="4"/>
        <v>0.88612405634041802</v>
      </c>
      <c r="J11" s="34">
        <v>9</v>
      </c>
      <c r="K11" s="35">
        <v>15</v>
      </c>
      <c r="L11" s="36">
        <f t="shared" si="5"/>
        <v>0.6</v>
      </c>
      <c r="M11" s="37">
        <f t="shared" si="6"/>
        <v>1.1696837543693517</v>
      </c>
      <c r="N11" s="38">
        <v>3</v>
      </c>
      <c r="O11" s="39">
        <v>16</v>
      </c>
      <c r="P11" s="40">
        <f t="shared" si="7"/>
        <v>0.1875</v>
      </c>
      <c r="Q11" s="41">
        <f t="shared" si="8"/>
        <v>0.36552617324042241</v>
      </c>
      <c r="R11" s="42">
        <v>3</v>
      </c>
      <c r="S11" s="43">
        <v>14</v>
      </c>
      <c r="T11" s="44">
        <f t="shared" si="9"/>
        <v>0.21428571428571427</v>
      </c>
      <c r="U11" s="45">
        <f t="shared" si="10"/>
        <v>0.41774419798905421</v>
      </c>
      <c r="V11" s="46">
        <v>4</v>
      </c>
      <c r="W11" s="57">
        <f t="shared" si="11"/>
        <v>7.7978916957956788</v>
      </c>
    </row>
    <row r="12" spans="1:23" ht="15.75" x14ac:dyDescent="0.25">
      <c r="A12" s="25">
        <f t="shared" si="0"/>
        <v>10</v>
      </c>
      <c r="B12" s="26" t="s">
        <v>10</v>
      </c>
      <c r="C12" s="27">
        <f t="shared" si="1"/>
        <v>0.62392916117281927</v>
      </c>
      <c r="D12" s="28">
        <f t="shared" si="2"/>
        <v>0.5</v>
      </c>
      <c r="E12" s="48">
        <v>0.80137302616235195</v>
      </c>
      <c r="F12" s="30">
        <v>8</v>
      </c>
      <c r="G12" s="31">
        <v>20</v>
      </c>
      <c r="H12" s="32">
        <f t="shared" si="3"/>
        <v>0.4</v>
      </c>
      <c r="I12" s="33">
        <f t="shared" si="4"/>
        <v>0.49914332893825542</v>
      </c>
      <c r="J12" s="34">
        <v>9</v>
      </c>
      <c r="K12" s="35">
        <v>13</v>
      </c>
      <c r="L12" s="36">
        <f t="shared" si="5"/>
        <v>0.69230769230769229</v>
      </c>
      <c r="M12" s="37">
        <f t="shared" si="6"/>
        <v>0.86390191547005746</v>
      </c>
      <c r="N12" s="38">
        <v>11</v>
      </c>
      <c r="O12" s="39">
        <v>16</v>
      </c>
      <c r="P12" s="40">
        <f t="shared" si="7"/>
        <v>0.6875</v>
      </c>
      <c r="Q12" s="41">
        <f t="shared" si="8"/>
        <v>0.85790259661262647</v>
      </c>
      <c r="R12" s="42">
        <v>4</v>
      </c>
      <c r="S12" s="43">
        <v>15</v>
      </c>
      <c r="T12" s="44">
        <f t="shared" si="9"/>
        <v>0.26666666666666666</v>
      </c>
      <c r="U12" s="45">
        <f t="shared" si="10"/>
        <v>0.33276221929217026</v>
      </c>
      <c r="V12" s="46">
        <v>5</v>
      </c>
      <c r="W12" s="57">
        <f t="shared" si="11"/>
        <v>6.2392916117281922</v>
      </c>
    </row>
    <row r="13" spans="1:23" ht="15.75" x14ac:dyDescent="0.25">
      <c r="A13" s="25">
        <f t="shared" si="0"/>
        <v>11</v>
      </c>
      <c r="B13" s="26" t="s">
        <v>29</v>
      </c>
      <c r="C13" s="27">
        <f t="shared" si="1"/>
        <v>0.56598013395492386</v>
      </c>
      <c r="D13" s="28">
        <f t="shared" si="2"/>
        <v>0.9107142857142857</v>
      </c>
      <c r="E13" s="48">
        <v>1.6090923180473635</v>
      </c>
      <c r="F13" s="30">
        <v>7</v>
      </c>
      <c r="G13" s="31">
        <v>17</v>
      </c>
      <c r="H13" s="32">
        <f t="shared" si="3"/>
        <v>0.41176470588235292</v>
      </c>
      <c r="I13" s="33">
        <f t="shared" si="4"/>
        <v>0.25589874568665527</v>
      </c>
      <c r="J13" s="34">
        <v>11</v>
      </c>
      <c r="K13" s="35">
        <v>13</v>
      </c>
      <c r="L13" s="36">
        <f t="shared" si="5"/>
        <v>0.84615384615384615</v>
      </c>
      <c r="M13" s="37">
        <f t="shared" si="6"/>
        <v>0.5258578620154345</v>
      </c>
      <c r="N13" s="38">
        <v>18</v>
      </c>
      <c r="O13" s="39">
        <v>12</v>
      </c>
      <c r="P13" s="40">
        <f t="shared" si="7"/>
        <v>1.5</v>
      </c>
      <c r="Q13" s="41">
        <f t="shared" si="8"/>
        <v>0.93220257357281577</v>
      </c>
      <c r="R13" s="42">
        <v>15</v>
      </c>
      <c r="S13" s="43">
        <v>14</v>
      </c>
      <c r="T13" s="44">
        <f t="shared" si="9"/>
        <v>1.0714285714285714</v>
      </c>
      <c r="U13" s="45">
        <f t="shared" si="10"/>
        <v>0.66585898112343977</v>
      </c>
      <c r="V13" s="46">
        <v>8</v>
      </c>
      <c r="W13" s="57">
        <f t="shared" si="11"/>
        <v>4.9717470590550175</v>
      </c>
    </row>
    <row r="14" spans="1:23" ht="15.75" x14ac:dyDescent="0.25">
      <c r="A14" s="25">
        <f t="shared" si="0"/>
        <v>12</v>
      </c>
      <c r="B14" s="26" t="s">
        <v>5</v>
      </c>
      <c r="C14" s="27">
        <f t="shared" si="1"/>
        <v>0</v>
      </c>
      <c r="D14" s="28">
        <f t="shared" si="2"/>
        <v>0</v>
      </c>
      <c r="E14" s="48">
        <v>1.02654336991905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1"/>
        <v>0</v>
      </c>
    </row>
    <row r="15" spans="1:23" ht="15.75" x14ac:dyDescent="0.25">
      <c r="A15" s="25">
        <f t="shared" si="0"/>
        <v>13</v>
      </c>
      <c r="B15" s="26" t="s">
        <v>34</v>
      </c>
      <c r="C15" s="27">
        <f t="shared" si="1"/>
        <v>0</v>
      </c>
      <c r="D15" s="28">
        <f t="shared" si="2"/>
        <v>0</v>
      </c>
      <c r="E15" s="48">
        <v>0.65737423496044201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1"/>
        <v>0</v>
      </c>
    </row>
    <row r="16" spans="1:23" ht="15.75" x14ac:dyDescent="0.25">
      <c r="A16" s="25">
        <f t="shared" si="0"/>
        <v>14</v>
      </c>
      <c r="B16" s="26" t="s">
        <v>21</v>
      </c>
      <c r="C16" s="27">
        <f t="shared" si="1"/>
        <v>0</v>
      </c>
      <c r="D16" s="28">
        <f t="shared" si="2"/>
        <v>0</v>
      </c>
      <c r="E16" s="48">
        <v>0.51987083954297075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>
        <f t="shared" si="11"/>
        <v>0</v>
      </c>
    </row>
    <row r="17" spans="1:23" ht="15.75" x14ac:dyDescent="0.25">
      <c r="A17" s="25">
        <f t="shared" si="0"/>
        <v>15</v>
      </c>
      <c r="B17" s="26" t="s">
        <v>8</v>
      </c>
      <c r="C17" s="27">
        <f t="shared" si="1"/>
        <v>0</v>
      </c>
      <c r="D17" s="28">
        <f t="shared" si="2"/>
        <v>0</v>
      </c>
      <c r="E17" s="48">
        <v>0.49795349487651153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  <c r="W17" s="57">
        <f t="shared" si="11"/>
        <v>0</v>
      </c>
    </row>
    <row r="19" spans="1:23" x14ac:dyDescent="0.2">
      <c r="E19" s="50">
        <f>AVERAGE(E3:E17)</f>
        <v>0.80206130773188689</v>
      </c>
    </row>
    <row r="20" spans="1:23" ht="15" x14ac:dyDescent="0.2">
      <c r="G20" s="62"/>
      <c r="H20" s="60"/>
      <c r="I20" s="61"/>
      <c r="J20" s="60"/>
    </row>
    <row r="21" spans="1:23" ht="15" x14ac:dyDescent="0.2">
      <c r="G21" s="62"/>
      <c r="H21" s="60"/>
      <c r="I21" s="61"/>
      <c r="J21" s="60"/>
    </row>
    <row r="22" spans="1:23" ht="15" x14ac:dyDescent="0.2">
      <c r="G22" s="62"/>
      <c r="H22" s="60"/>
      <c r="I22" s="61"/>
      <c r="J22" s="60"/>
    </row>
    <row r="23" spans="1:23" ht="15" x14ac:dyDescent="0.2">
      <c r="G23" s="62"/>
      <c r="H23" s="60"/>
      <c r="I23" s="61"/>
      <c r="J23" s="60"/>
    </row>
    <row r="24" spans="1:23" ht="15" x14ac:dyDescent="0.2">
      <c r="G24" s="62"/>
      <c r="H24" s="60"/>
      <c r="I24" s="61"/>
      <c r="J24" s="60"/>
    </row>
    <row r="25" spans="1:23" ht="15" x14ac:dyDescent="0.2">
      <c r="G25" s="62"/>
      <c r="H25" s="60"/>
      <c r="I25" s="61"/>
      <c r="J25" s="60"/>
    </row>
    <row r="26" spans="1:23" ht="15" x14ac:dyDescent="0.2">
      <c r="G26" s="62"/>
      <c r="H26" s="60"/>
      <c r="I26" s="61"/>
      <c r="J26" s="60"/>
    </row>
    <row r="27" spans="1:23" ht="15" x14ac:dyDescent="0.2">
      <c r="G27" s="62"/>
      <c r="H27" s="60"/>
      <c r="I27" s="61"/>
      <c r="J27" s="60"/>
    </row>
    <row r="28" spans="1:23" ht="15" x14ac:dyDescent="0.2">
      <c r="G28" s="62"/>
      <c r="H28" s="60"/>
      <c r="I28" s="61"/>
      <c r="J28" s="60"/>
    </row>
    <row r="29" spans="1:23" ht="15" x14ac:dyDescent="0.2">
      <c r="G29" s="62"/>
      <c r="H29" s="60"/>
      <c r="I29" s="61"/>
      <c r="J29" s="60"/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B1" workbookViewId="0">
      <selection activeCell="V8" sqref="V8"/>
    </sheetView>
  </sheetViews>
  <sheetFormatPr defaultRowHeight="12.75" x14ac:dyDescent="0.2"/>
  <cols>
    <col min="3" max="4" width="9.140625" customWidth="1"/>
    <col min="10" max="13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18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 t="s">
        <v>17</v>
      </c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7" si="0">A2+1</f>
        <v>1</v>
      </c>
      <c r="B3" s="26" t="s">
        <v>4</v>
      </c>
      <c r="C3" s="27">
        <f t="shared" ref="C3:C17" si="1">D3/E3</f>
        <v>1.096717700903348</v>
      </c>
      <c r="D3" s="28">
        <f t="shared" ref="D3:D17" si="2">IF(G3&gt;0,(F3+J3+N3+R3)/(G3+K3+O3+S3),0)</f>
        <v>1.2428571428571429</v>
      </c>
      <c r="E3" s="48">
        <v>1.1332516488367264</v>
      </c>
      <c r="F3" s="30">
        <v>20</v>
      </c>
      <c r="G3" s="31">
        <v>13</v>
      </c>
      <c r="H3" s="32">
        <f t="shared" ref="H3:H17" si="3">IF(G3&gt;0,F3/G3,0)</f>
        <v>1.5384615384615385</v>
      </c>
      <c r="I3" s="33">
        <f t="shared" ref="I3:I17" si="4">H3/E3</f>
        <v>1.3575639091641798</v>
      </c>
      <c r="J3" s="34">
        <v>26</v>
      </c>
      <c r="K3" s="35">
        <v>21</v>
      </c>
      <c r="L3" s="36">
        <f t="shared" ref="L3:L17" si="5">IF(K3&gt;0,J3/K3,0)</f>
        <v>1.2380952380952381</v>
      </c>
      <c r="M3" s="37">
        <f t="shared" ref="M3:M17" si="6">L3/E3</f>
        <v>1.0925157173749827</v>
      </c>
      <c r="N3" s="38">
        <v>15</v>
      </c>
      <c r="O3" s="39">
        <v>14</v>
      </c>
      <c r="P3" s="40">
        <f t="shared" ref="P3:P17" si="7">IF(O3&gt;0,N3/O3,0)</f>
        <v>1.0714285714285714</v>
      </c>
      <c r="Q3" s="41">
        <f t="shared" ref="Q3:Q17" si="8">P3/E3</f>
        <v>0.94544629388219659</v>
      </c>
      <c r="R3" s="42">
        <v>26</v>
      </c>
      <c r="S3" s="43">
        <v>22</v>
      </c>
      <c r="T3" s="44">
        <f t="shared" ref="T3:T17" si="9">IF(S3&gt;0,R3/S3,0)</f>
        <v>1.1818181818181819</v>
      </c>
      <c r="U3" s="45">
        <f t="shared" ref="U3:U17" si="10">T3/E3</f>
        <v>1.0428559120397562</v>
      </c>
      <c r="V3" s="46">
        <v>7</v>
      </c>
      <c r="W3" s="57">
        <f t="shared" ref="W3:W13" si="11">V3/E3</f>
        <v>6.1769157866970179</v>
      </c>
    </row>
    <row r="4" spans="1:23" ht="15.75" x14ac:dyDescent="0.25">
      <c r="A4" s="25">
        <f t="shared" si="0"/>
        <v>2</v>
      </c>
      <c r="B4" s="26" t="s">
        <v>6</v>
      </c>
      <c r="C4" s="27">
        <f t="shared" si="1"/>
        <v>0.97188995434157532</v>
      </c>
      <c r="D4" s="28">
        <f t="shared" si="2"/>
        <v>0.72413793103448276</v>
      </c>
      <c r="E4" s="48">
        <v>0.74508222643896271</v>
      </c>
      <c r="F4" s="30">
        <v>7</v>
      </c>
      <c r="G4" s="31">
        <v>25</v>
      </c>
      <c r="H4" s="32">
        <f t="shared" si="3"/>
        <v>0.28000000000000003</v>
      </c>
      <c r="I4" s="33">
        <f t="shared" si="4"/>
        <v>0.37579744901207585</v>
      </c>
      <c r="J4" s="34">
        <v>24</v>
      </c>
      <c r="K4" s="35">
        <v>21</v>
      </c>
      <c r="L4" s="36">
        <f t="shared" si="5"/>
        <v>1.1428571428571428</v>
      </c>
      <c r="M4" s="37">
        <f t="shared" si="6"/>
        <v>1.5338671388247991</v>
      </c>
      <c r="N4" s="38">
        <v>17</v>
      </c>
      <c r="O4" s="39">
        <v>19</v>
      </c>
      <c r="P4" s="40">
        <f t="shared" si="7"/>
        <v>0.89473684210526316</v>
      </c>
      <c r="Q4" s="41">
        <f t="shared" si="8"/>
        <v>1.200856510000994</v>
      </c>
      <c r="R4" s="42">
        <v>15</v>
      </c>
      <c r="S4" s="43">
        <v>22</v>
      </c>
      <c r="T4" s="44">
        <f t="shared" si="9"/>
        <v>0.68181818181818177</v>
      </c>
      <c r="U4" s="45">
        <f t="shared" si="10"/>
        <v>0.91509119077615853</v>
      </c>
      <c r="V4" s="46">
        <v>6</v>
      </c>
      <c r="W4" s="57">
        <f t="shared" si="11"/>
        <v>8.0528024788301948</v>
      </c>
    </row>
    <row r="5" spans="1:23" ht="15.75" x14ac:dyDescent="0.25">
      <c r="A5" s="25">
        <f t="shared" si="0"/>
        <v>3</v>
      </c>
      <c r="B5" s="26" t="s">
        <v>9</v>
      </c>
      <c r="C5" s="27">
        <f t="shared" si="1"/>
        <v>0.90362633855627761</v>
      </c>
      <c r="D5" s="28">
        <f t="shared" si="2"/>
        <v>0.67164179104477617</v>
      </c>
      <c r="E5" s="48">
        <v>0.74327380952380961</v>
      </c>
      <c r="F5" s="30">
        <v>9</v>
      </c>
      <c r="G5" s="31">
        <v>18</v>
      </c>
      <c r="H5" s="32">
        <f t="shared" si="3"/>
        <v>0.5</v>
      </c>
      <c r="I5" s="33">
        <f t="shared" si="4"/>
        <v>0.67269960759189551</v>
      </c>
      <c r="J5" s="34">
        <v>9</v>
      </c>
      <c r="K5" s="35">
        <v>14</v>
      </c>
      <c r="L5" s="36">
        <f t="shared" si="5"/>
        <v>0.6428571428571429</v>
      </c>
      <c r="M5" s="37">
        <f t="shared" si="6"/>
        <v>0.86489949547529421</v>
      </c>
      <c r="N5" s="38">
        <v>14</v>
      </c>
      <c r="O5" s="39">
        <v>19</v>
      </c>
      <c r="P5" s="40">
        <f t="shared" si="7"/>
        <v>0.73684210526315785</v>
      </c>
      <c r="Q5" s="41">
        <f t="shared" si="8"/>
        <v>0.99134679013542493</v>
      </c>
      <c r="R5" s="42">
        <v>13</v>
      </c>
      <c r="S5" s="43">
        <v>16</v>
      </c>
      <c r="T5" s="44">
        <f t="shared" si="9"/>
        <v>0.8125</v>
      </c>
      <c r="U5" s="45">
        <f t="shared" si="10"/>
        <v>1.0931368623368303</v>
      </c>
      <c r="V5" s="46">
        <v>4</v>
      </c>
      <c r="W5" s="57">
        <f t="shared" si="11"/>
        <v>5.3815968607351641</v>
      </c>
    </row>
    <row r="6" spans="1:23" ht="15.75" x14ac:dyDescent="0.25">
      <c r="A6" s="25">
        <f t="shared" si="0"/>
        <v>4</v>
      </c>
      <c r="B6" s="26" t="s">
        <v>29</v>
      </c>
      <c r="C6" s="27">
        <f t="shared" si="1"/>
        <v>0.86568841987587541</v>
      </c>
      <c r="D6" s="28">
        <f t="shared" si="2"/>
        <v>1.4470588235294117</v>
      </c>
      <c r="E6" s="48">
        <v>1.6715700364074348</v>
      </c>
      <c r="F6" s="30">
        <v>24</v>
      </c>
      <c r="G6" s="31">
        <v>31</v>
      </c>
      <c r="H6" s="32">
        <f t="shared" si="3"/>
        <v>0.77419354838709675</v>
      </c>
      <c r="I6" s="33">
        <f t="shared" si="4"/>
        <v>0.46315352125538573</v>
      </c>
      <c r="J6" s="34">
        <v>39</v>
      </c>
      <c r="K6" s="35">
        <v>14</v>
      </c>
      <c r="L6" s="36">
        <f t="shared" si="5"/>
        <v>2.7857142857142856</v>
      </c>
      <c r="M6" s="37">
        <f t="shared" si="6"/>
        <v>1.666525616660004</v>
      </c>
      <c r="N6" s="38">
        <v>35</v>
      </c>
      <c r="O6" s="39">
        <v>17</v>
      </c>
      <c r="P6" s="40">
        <f t="shared" si="7"/>
        <v>2.0588235294117645</v>
      </c>
      <c r="Q6" s="41">
        <f t="shared" si="8"/>
        <v>1.2316705160835624</v>
      </c>
      <c r="R6" s="42">
        <v>25</v>
      </c>
      <c r="S6" s="43">
        <v>23</v>
      </c>
      <c r="T6" s="44">
        <f t="shared" si="9"/>
        <v>1.0869565217391304</v>
      </c>
      <c r="U6" s="45">
        <f t="shared" si="10"/>
        <v>0.65026083147268832</v>
      </c>
      <c r="V6" s="46">
        <v>8</v>
      </c>
      <c r="W6" s="57">
        <f t="shared" si="11"/>
        <v>4.7859197196389855</v>
      </c>
    </row>
    <row r="7" spans="1:23" ht="15.75" x14ac:dyDescent="0.25">
      <c r="A7" s="25">
        <f t="shared" si="0"/>
        <v>5</v>
      </c>
      <c r="B7" s="26" t="s">
        <v>10</v>
      </c>
      <c r="C7" s="27">
        <f t="shared" si="1"/>
        <v>0.86051666050056586</v>
      </c>
      <c r="D7" s="28">
        <f t="shared" si="2"/>
        <v>0.69230769230769229</v>
      </c>
      <c r="E7" s="48">
        <v>0.80452561128215028</v>
      </c>
      <c r="F7" s="30">
        <v>12</v>
      </c>
      <c r="G7" s="31">
        <v>13</v>
      </c>
      <c r="H7" s="32">
        <f t="shared" si="3"/>
        <v>0.92307692307692313</v>
      </c>
      <c r="I7" s="33">
        <f t="shared" si="4"/>
        <v>1.1473555473340877</v>
      </c>
      <c r="J7" s="34">
        <v>33</v>
      </c>
      <c r="K7" s="35">
        <v>38</v>
      </c>
      <c r="L7" s="36">
        <f t="shared" si="5"/>
        <v>0.86842105263157898</v>
      </c>
      <c r="M7" s="37">
        <f t="shared" si="6"/>
        <v>1.0794200215050958</v>
      </c>
      <c r="N7" s="38">
        <v>8</v>
      </c>
      <c r="O7" s="39">
        <v>17</v>
      </c>
      <c r="P7" s="40">
        <f t="shared" si="7"/>
        <v>0.47058823529411764</v>
      </c>
      <c r="Q7" s="41">
        <f t="shared" si="8"/>
        <v>0.58492635746443689</v>
      </c>
      <c r="R7" s="42">
        <v>10</v>
      </c>
      <c r="S7" s="43">
        <v>23</v>
      </c>
      <c r="T7" s="44">
        <f t="shared" si="9"/>
        <v>0.43478260869565216</v>
      </c>
      <c r="U7" s="45">
        <f t="shared" si="10"/>
        <v>0.54042109113562109</v>
      </c>
      <c r="V7" s="46">
        <v>6</v>
      </c>
      <c r="W7" s="57">
        <f t="shared" si="11"/>
        <v>7.4578110576715702</v>
      </c>
    </row>
    <row r="8" spans="1:23" ht="15.75" x14ac:dyDescent="0.25">
      <c r="A8" s="25">
        <f t="shared" si="0"/>
        <v>6</v>
      </c>
      <c r="B8" s="26" t="s">
        <v>34</v>
      </c>
      <c r="C8" s="27">
        <f t="shared" si="1"/>
        <v>0.8094098883572568</v>
      </c>
      <c r="D8" s="28">
        <f t="shared" si="2"/>
        <v>0.56818181818181823</v>
      </c>
      <c r="E8" s="48">
        <v>0.70197044334975378</v>
      </c>
      <c r="F8" s="30">
        <v>13</v>
      </c>
      <c r="G8" s="31">
        <v>31</v>
      </c>
      <c r="H8" s="32">
        <f t="shared" si="3"/>
        <v>0.41935483870967744</v>
      </c>
      <c r="I8" s="33">
        <f t="shared" si="4"/>
        <v>0.59739671760045265</v>
      </c>
      <c r="J8" s="34">
        <v>14</v>
      </c>
      <c r="K8" s="35">
        <v>14</v>
      </c>
      <c r="L8" s="36">
        <f t="shared" si="5"/>
        <v>1</v>
      </c>
      <c r="M8" s="37">
        <f t="shared" si="6"/>
        <v>1.4245614035087717</v>
      </c>
      <c r="N8" s="38">
        <v>13</v>
      </c>
      <c r="O8" s="39">
        <v>27</v>
      </c>
      <c r="P8" s="40">
        <f t="shared" si="7"/>
        <v>0.48148148148148145</v>
      </c>
      <c r="Q8" s="41">
        <f t="shared" si="8"/>
        <v>0.68589993502274194</v>
      </c>
      <c r="R8" s="42">
        <v>10</v>
      </c>
      <c r="S8" s="43">
        <v>16</v>
      </c>
      <c r="T8" s="44">
        <f t="shared" si="9"/>
        <v>0.625</v>
      </c>
      <c r="U8" s="45">
        <f t="shared" si="10"/>
        <v>0.89035087719298234</v>
      </c>
      <c r="V8" s="46">
        <v>4</v>
      </c>
      <c r="W8" s="57">
        <f t="shared" si="11"/>
        <v>5.6982456140350868</v>
      </c>
    </row>
    <row r="9" spans="1:23" ht="15.75" x14ac:dyDescent="0.25">
      <c r="A9" s="25">
        <f t="shared" si="0"/>
        <v>7</v>
      </c>
      <c r="B9" s="26" t="s">
        <v>30</v>
      </c>
      <c r="C9" s="27">
        <f t="shared" si="1"/>
        <v>0.7984683905533474</v>
      </c>
      <c r="D9" s="28">
        <f t="shared" si="2"/>
        <v>0.66129032258064513</v>
      </c>
      <c r="E9" s="48">
        <v>0.82819849903183229</v>
      </c>
      <c r="F9" s="30">
        <v>8</v>
      </c>
      <c r="G9" s="31">
        <v>18</v>
      </c>
      <c r="H9" s="32">
        <f t="shared" si="3"/>
        <v>0.44444444444444442</v>
      </c>
      <c r="I9" s="33">
        <f t="shared" si="4"/>
        <v>0.53664000232311693</v>
      </c>
      <c r="J9" s="34">
        <v>16</v>
      </c>
      <c r="K9" s="35">
        <v>14</v>
      </c>
      <c r="L9" s="36">
        <f t="shared" si="5"/>
        <v>1.1428571428571428</v>
      </c>
      <c r="M9" s="37">
        <f t="shared" si="6"/>
        <v>1.3799314345451579</v>
      </c>
      <c r="N9" s="38">
        <v>7</v>
      </c>
      <c r="O9" s="39">
        <v>17</v>
      </c>
      <c r="P9" s="40">
        <f t="shared" si="7"/>
        <v>0.41176470588235292</v>
      </c>
      <c r="Q9" s="41">
        <f t="shared" si="8"/>
        <v>0.49718117862288774</v>
      </c>
      <c r="R9" s="42">
        <v>10</v>
      </c>
      <c r="S9" s="43">
        <v>13</v>
      </c>
      <c r="T9" s="44">
        <f t="shared" si="9"/>
        <v>0.76923076923076927</v>
      </c>
      <c r="U9" s="45">
        <f t="shared" si="10"/>
        <v>0.92880000402077934</v>
      </c>
      <c r="V9" s="46">
        <v>4</v>
      </c>
      <c r="W9" s="57">
        <f t="shared" si="11"/>
        <v>4.8297600209080525</v>
      </c>
    </row>
    <row r="10" spans="1:23" ht="15.75" x14ac:dyDescent="0.25">
      <c r="A10" s="25">
        <f t="shared" si="0"/>
        <v>8</v>
      </c>
      <c r="B10" s="26" t="s">
        <v>8</v>
      </c>
      <c r="C10" s="27">
        <f t="shared" si="1"/>
        <v>0.79497652994080148</v>
      </c>
      <c r="D10" s="28">
        <f t="shared" si="2"/>
        <v>0.43023255813953487</v>
      </c>
      <c r="E10" s="48">
        <v>0.54118900613527854</v>
      </c>
      <c r="F10" s="30">
        <v>4</v>
      </c>
      <c r="G10" s="31">
        <v>18</v>
      </c>
      <c r="H10" s="32">
        <f t="shared" si="3"/>
        <v>0.22222222222222221</v>
      </c>
      <c r="I10" s="33">
        <f t="shared" si="4"/>
        <v>0.41061850795741101</v>
      </c>
      <c r="J10" s="34">
        <v>15</v>
      </c>
      <c r="K10" s="35">
        <v>38</v>
      </c>
      <c r="L10" s="36">
        <f t="shared" si="5"/>
        <v>0.39473684210526316</v>
      </c>
      <c r="M10" s="37">
        <f t="shared" si="6"/>
        <v>0.72938813913487477</v>
      </c>
      <c r="N10" s="38">
        <v>12</v>
      </c>
      <c r="O10" s="39">
        <v>14</v>
      </c>
      <c r="P10" s="40">
        <f t="shared" si="7"/>
        <v>0.8571428571428571</v>
      </c>
      <c r="Q10" s="41">
        <f t="shared" si="8"/>
        <v>1.5838142449785853</v>
      </c>
      <c r="R10" s="42">
        <v>6</v>
      </c>
      <c r="S10" s="43">
        <v>16</v>
      </c>
      <c r="T10" s="44">
        <f t="shared" si="9"/>
        <v>0.375</v>
      </c>
      <c r="U10" s="45">
        <f t="shared" si="10"/>
        <v>0.69291873217813105</v>
      </c>
      <c r="V10" s="46">
        <v>3</v>
      </c>
      <c r="W10" s="57">
        <f t="shared" si="11"/>
        <v>5.5433498574250484</v>
      </c>
    </row>
    <row r="11" spans="1:23" ht="15.75" x14ac:dyDescent="0.25">
      <c r="A11" s="25">
        <f t="shared" si="0"/>
        <v>9</v>
      </c>
      <c r="B11" s="26" t="s">
        <v>27</v>
      </c>
      <c r="C11" s="27">
        <f t="shared" si="1"/>
        <v>0.71913161465400266</v>
      </c>
      <c r="D11" s="28">
        <f t="shared" si="2"/>
        <v>0.79104477611940294</v>
      </c>
      <c r="E11" s="48">
        <v>1.1000000000000001</v>
      </c>
      <c r="F11" s="30">
        <v>7</v>
      </c>
      <c r="G11" s="31">
        <v>13</v>
      </c>
      <c r="H11" s="32">
        <f t="shared" si="3"/>
        <v>0.53846153846153844</v>
      </c>
      <c r="I11" s="33">
        <f t="shared" si="4"/>
        <v>0.48951048951048942</v>
      </c>
      <c r="J11" s="34">
        <v>13</v>
      </c>
      <c r="K11" s="35">
        <v>14</v>
      </c>
      <c r="L11" s="36">
        <f t="shared" si="5"/>
        <v>0.9285714285714286</v>
      </c>
      <c r="M11" s="37">
        <f t="shared" si="6"/>
        <v>0.8441558441558441</v>
      </c>
      <c r="N11" s="38">
        <v>25</v>
      </c>
      <c r="O11" s="39">
        <v>27</v>
      </c>
      <c r="P11" s="40">
        <f t="shared" si="7"/>
        <v>0.92592592592592593</v>
      </c>
      <c r="Q11" s="41">
        <f t="shared" si="8"/>
        <v>0.84175084175084169</v>
      </c>
      <c r="R11" s="42">
        <v>8</v>
      </c>
      <c r="S11" s="43">
        <v>13</v>
      </c>
      <c r="T11" s="44">
        <f t="shared" si="9"/>
        <v>0.61538461538461542</v>
      </c>
      <c r="U11" s="45">
        <f t="shared" si="10"/>
        <v>0.55944055944055948</v>
      </c>
      <c r="V11" s="46">
        <v>4</v>
      </c>
      <c r="W11" s="57">
        <f t="shared" si="11"/>
        <v>3.6363636363636362</v>
      </c>
    </row>
    <row r="12" spans="1:23" ht="15.75" x14ac:dyDescent="0.25">
      <c r="A12" s="25">
        <f t="shared" si="0"/>
        <v>10</v>
      </c>
      <c r="B12" s="26" t="s">
        <v>20</v>
      </c>
      <c r="C12" s="27">
        <f t="shared" si="1"/>
        <v>0.70402259364889574</v>
      </c>
      <c r="D12" s="28">
        <f t="shared" si="2"/>
        <v>0.39393939393939392</v>
      </c>
      <c r="E12" s="48">
        <v>0.55955504481416696</v>
      </c>
      <c r="F12" s="30">
        <v>11</v>
      </c>
      <c r="G12" s="31">
        <v>25</v>
      </c>
      <c r="H12" s="32">
        <f t="shared" si="3"/>
        <v>0.44</v>
      </c>
      <c r="I12" s="33">
        <f t="shared" si="4"/>
        <v>0.78633908152168974</v>
      </c>
      <c r="J12" s="34">
        <v>5</v>
      </c>
      <c r="K12" s="35">
        <v>14</v>
      </c>
      <c r="L12" s="36">
        <f t="shared" si="5"/>
        <v>0.35714285714285715</v>
      </c>
      <c r="M12" s="37">
        <f t="shared" si="6"/>
        <v>0.63826224149487809</v>
      </c>
      <c r="N12" s="38">
        <v>4</v>
      </c>
      <c r="O12" s="39">
        <v>14</v>
      </c>
      <c r="P12" s="40">
        <f t="shared" si="7"/>
        <v>0.2857142857142857</v>
      </c>
      <c r="Q12" s="41">
        <f t="shared" si="8"/>
        <v>0.51060979319590238</v>
      </c>
      <c r="R12" s="42">
        <v>6</v>
      </c>
      <c r="S12" s="43">
        <v>13</v>
      </c>
      <c r="T12" s="44">
        <f t="shared" si="9"/>
        <v>0.46153846153846156</v>
      </c>
      <c r="U12" s="45">
        <f t="shared" si="10"/>
        <v>0.82483120439338087</v>
      </c>
      <c r="V12" s="46">
        <v>3</v>
      </c>
      <c r="W12" s="57">
        <f t="shared" si="11"/>
        <v>5.3614028285569759</v>
      </c>
    </row>
    <row r="13" spans="1:23" ht="15.75" x14ac:dyDescent="0.25">
      <c r="A13" s="25">
        <f t="shared" si="0"/>
        <v>11</v>
      </c>
      <c r="B13" s="26" t="s">
        <v>5</v>
      </c>
      <c r="C13" s="27">
        <f t="shared" si="1"/>
        <v>0</v>
      </c>
      <c r="D13" s="28">
        <f t="shared" si="2"/>
        <v>0</v>
      </c>
      <c r="E13" s="48">
        <v>1.02654336991905</v>
      </c>
      <c r="F13" s="30"/>
      <c r="G13" s="31"/>
      <c r="H13" s="32">
        <f t="shared" si="3"/>
        <v>0</v>
      </c>
      <c r="I13" s="33">
        <f t="shared" si="4"/>
        <v>0</v>
      </c>
      <c r="J13" s="34"/>
      <c r="K13" s="35"/>
      <c r="L13" s="36">
        <f t="shared" si="5"/>
        <v>0</v>
      </c>
      <c r="M13" s="37">
        <f t="shared" si="6"/>
        <v>0</v>
      </c>
      <c r="N13" s="38"/>
      <c r="O13" s="39"/>
      <c r="P13" s="40">
        <f t="shared" si="7"/>
        <v>0</v>
      </c>
      <c r="Q13" s="41">
        <f t="shared" si="8"/>
        <v>0</v>
      </c>
      <c r="R13" s="42"/>
      <c r="S13" s="43"/>
      <c r="T13" s="44">
        <f t="shared" si="9"/>
        <v>0</v>
      </c>
      <c r="U13" s="45">
        <f t="shared" si="10"/>
        <v>0</v>
      </c>
      <c r="V13" s="46"/>
      <c r="W13" s="57">
        <f t="shared" si="11"/>
        <v>0</v>
      </c>
    </row>
    <row r="14" spans="1:23" ht="15.75" x14ac:dyDescent="0.25">
      <c r="A14" s="25">
        <f t="shared" si="0"/>
        <v>12</v>
      </c>
      <c r="B14" s="26" t="s">
        <v>19</v>
      </c>
      <c r="C14" s="27">
        <f t="shared" si="1"/>
        <v>0</v>
      </c>
      <c r="D14" s="28">
        <f t="shared" si="2"/>
        <v>0</v>
      </c>
      <c r="E14" s="48">
        <v>0.74118674283258956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/>
    </row>
    <row r="15" spans="1:23" ht="15.75" x14ac:dyDescent="0.25">
      <c r="A15" s="25">
        <f t="shared" si="0"/>
        <v>13</v>
      </c>
      <c r="B15" s="26" t="s">
        <v>28</v>
      </c>
      <c r="C15" s="27">
        <f t="shared" si="1"/>
        <v>0</v>
      </c>
      <c r="D15" s="28">
        <f t="shared" si="2"/>
        <v>0</v>
      </c>
      <c r="E15" s="48">
        <v>0.5443973634651601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>V15/E15</f>
        <v>0</v>
      </c>
    </row>
    <row r="16" spans="1:23" ht="15.75" x14ac:dyDescent="0.25">
      <c r="A16" s="25">
        <f t="shared" si="0"/>
        <v>14</v>
      </c>
      <c r="B16" s="26" t="s">
        <v>21</v>
      </c>
      <c r="C16" s="27">
        <f t="shared" si="1"/>
        <v>0</v>
      </c>
      <c r="D16" s="28">
        <f t="shared" si="2"/>
        <v>0</v>
      </c>
      <c r="E16" s="48">
        <v>0.51987083954297075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>
        <f>V16/E16</f>
        <v>0</v>
      </c>
    </row>
    <row r="17" spans="1:23" ht="15.75" x14ac:dyDescent="0.25">
      <c r="A17" s="25">
        <f t="shared" si="0"/>
        <v>15</v>
      </c>
      <c r="B17" s="26" t="s">
        <v>11</v>
      </c>
      <c r="C17" s="27">
        <f t="shared" si="1"/>
        <v>0</v>
      </c>
      <c r="D17" s="28">
        <f t="shared" si="2"/>
        <v>0</v>
      </c>
      <c r="E17" s="48">
        <v>0.51295916332829361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  <c r="W17" s="57">
        <f>V17/E17</f>
        <v>0</v>
      </c>
    </row>
    <row r="19" spans="1:23" x14ac:dyDescent="0.2">
      <c r="E19" s="50">
        <f>AVERAGE(E3:E17)</f>
        <v>0.81157158699387855</v>
      </c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:D11"/>
    </sheetView>
  </sheetViews>
  <sheetFormatPr defaultRowHeight="12.75" x14ac:dyDescent="0.2"/>
  <cols>
    <col min="3" max="4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18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 t="s">
        <v>17</v>
      </c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7" si="0">A2+1</f>
        <v>1</v>
      </c>
      <c r="B3" s="26" t="s">
        <v>4</v>
      </c>
      <c r="C3" s="27">
        <f t="shared" ref="C3:C17" si="1">D3/E3</f>
        <v>1.3100955035139479</v>
      </c>
      <c r="D3" s="28">
        <f t="shared" ref="D3:D17" si="2">IF(G3&gt;0,(F3+J3+N3+R3)/(G3+K3+O3+S3),0)</f>
        <v>1.325</v>
      </c>
      <c r="E3" s="48">
        <v>1.0113766488367262</v>
      </c>
      <c r="F3" s="30">
        <v>34</v>
      </c>
      <c r="G3" s="31">
        <v>23</v>
      </c>
      <c r="H3" s="32">
        <f t="shared" ref="H3:H17" si="3">IF(G3&gt;0,F3/G3,0)</f>
        <v>1.4782608695652173</v>
      </c>
      <c r="I3" s="33">
        <f t="shared" ref="I3:I17" si="4">H3/E3</f>
        <v>1.4616323911230262</v>
      </c>
      <c r="J3" s="34">
        <v>14</v>
      </c>
      <c r="K3" s="35">
        <v>17</v>
      </c>
      <c r="L3" s="36">
        <f t="shared" ref="L3:L17" si="5">IF(K3&gt;0,J3/K3,0)</f>
        <v>0.82352941176470584</v>
      </c>
      <c r="M3" s="37">
        <f t="shared" ref="M3:M17" si="6">L3/E3</f>
        <v>0.81426579574673785</v>
      </c>
      <c r="N3" s="38">
        <v>26</v>
      </c>
      <c r="O3" s="39">
        <v>22</v>
      </c>
      <c r="P3" s="40">
        <f t="shared" ref="P3:P17" si="7">IF(O3&gt;0,N3/O3,0)</f>
        <v>1.1818181818181819</v>
      </c>
      <c r="Q3" s="41">
        <f t="shared" ref="Q3:Q17" si="8">P3/E3</f>
        <v>1.16852429129889</v>
      </c>
      <c r="R3" s="42">
        <v>32</v>
      </c>
      <c r="S3" s="43">
        <v>18</v>
      </c>
      <c r="T3" s="44">
        <f t="shared" ref="T3:T17" si="9">IF(S3&gt;0,R3/S3,0)</f>
        <v>1.7777777777777777</v>
      </c>
      <c r="U3" s="45">
        <f t="shared" ref="U3:U17" si="10">T3/E3</f>
        <v>1.7577801305008942</v>
      </c>
      <c r="V3" s="46">
        <v>7</v>
      </c>
      <c r="W3" s="57">
        <f t="shared" ref="W3:W11" si="11">V3/E3</f>
        <v>6.9212592638472721</v>
      </c>
    </row>
    <row r="4" spans="1:23" ht="15.75" x14ac:dyDescent="0.25">
      <c r="A4" s="25">
        <f t="shared" si="0"/>
        <v>2</v>
      </c>
      <c r="B4" s="26" t="s">
        <v>11</v>
      </c>
      <c r="C4" s="27">
        <f t="shared" si="1"/>
        <v>1.1863060946736264</v>
      </c>
      <c r="D4" s="28">
        <f t="shared" si="2"/>
        <v>0.58666666666666667</v>
      </c>
      <c r="E4" s="48">
        <v>0.49453228749370032</v>
      </c>
      <c r="F4" s="30">
        <v>14</v>
      </c>
      <c r="G4" s="31">
        <v>24</v>
      </c>
      <c r="H4" s="32">
        <f t="shared" si="3"/>
        <v>0.58333333333333337</v>
      </c>
      <c r="I4" s="33">
        <f t="shared" si="4"/>
        <v>1.1795657191357081</v>
      </c>
      <c r="J4" s="34">
        <v>20</v>
      </c>
      <c r="K4" s="35">
        <v>20</v>
      </c>
      <c r="L4" s="36">
        <f t="shared" si="5"/>
        <v>1</v>
      </c>
      <c r="M4" s="37">
        <f t="shared" si="6"/>
        <v>2.0221126613754996</v>
      </c>
      <c r="N4" s="38">
        <v>3</v>
      </c>
      <c r="O4" s="39">
        <v>13</v>
      </c>
      <c r="P4" s="40">
        <f t="shared" si="7"/>
        <v>0.23076923076923078</v>
      </c>
      <c r="Q4" s="41">
        <f t="shared" si="8"/>
        <v>0.46664138339434608</v>
      </c>
      <c r="R4" s="42">
        <v>7</v>
      </c>
      <c r="S4" s="43">
        <v>18</v>
      </c>
      <c r="T4" s="44">
        <f t="shared" si="9"/>
        <v>0.3888888888888889</v>
      </c>
      <c r="U4" s="45">
        <f t="shared" si="10"/>
        <v>0.78637714609047205</v>
      </c>
      <c r="V4" s="46">
        <v>4</v>
      </c>
      <c r="W4" s="57">
        <f t="shared" si="11"/>
        <v>8.0884506455019984</v>
      </c>
    </row>
    <row r="5" spans="1:23" ht="15.75" x14ac:dyDescent="0.25">
      <c r="A5" s="25">
        <f t="shared" si="0"/>
        <v>3</v>
      </c>
      <c r="B5" s="26" t="s">
        <v>10</v>
      </c>
      <c r="C5" s="27">
        <f t="shared" si="1"/>
        <v>1.1423022241964405</v>
      </c>
      <c r="D5" s="28">
        <f t="shared" si="2"/>
        <v>0.84444444444444444</v>
      </c>
      <c r="E5" s="48">
        <v>0.7392478335043724</v>
      </c>
      <c r="F5" s="30">
        <v>30</v>
      </c>
      <c r="G5" s="31">
        <v>24</v>
      </c>
      <c r="H5" s="32">
        <f t="shared" si="3"/>
        <v>1.25</v>
      </c>
      <c r="I5" s="33">
        <f t="shared" si="4"/>
        <v>1.6909078976592045</v>
      </c>
      <c r="J5" s="34">
        <v>10</v>
      </c>
      <c r="K5" s="35">
        <v>17</v>
      </c>
      <c r="L5" s="36">
        <f t="shared" si="5"/>
        <v>0.58823529411764708</v>
      </c>
      <c r="M5" s="37">
        <f t="shared" si="6"/>
        <v>0.79572136360433154</v>
      </c>
      <c r="N5" s="38">
        <v>20</v>
      </c>
      <c r="O5" s="39">
        <v>24</v>
      </c>
      <c r="P5" s="40">
        <f t="shared" si="7"/>
        <v>0.83333333333333337</v>
      </c>
      <c r="Q5" s="41">
        <f t="shared" si="8"/>
        <v>1.127271931772803</v>
      </c>
      <c r="R5" s="42">
        <v>16</v>
      </c>
      <c r="S5" s="43">
        <v>25</v>
      </c>
      <c r="T5" s="44">
        <f t="shared" si="9"/>
        <v>0.64</v>
      </c>
      <c r="U5" s="45">
        <f t="shared" si="10"/>
        <v>0.86574484360151271</v>
      </c>
      <c r="V5" s="46">
        <v>6</v>
      </c>
      <c r="W5" s="57">
        <f t="shared" si="11"/>
        <v>8.1163579087641811</v>
      </c>
    </row>
    <row r="6" spans="1:23" ht="15.75" x14ac:dyDescent="0.25">
      <c r="A6" s="25">
        <f t="shared" si="0"/>
        <v>4</v>
      </c>
      <c r="B6" s="26" t="s">
        <v>34</v>
      </c>
      <c r="C6" s="27">
        <f t="shared" si="1"/>
        <v>1.0357142857142856</v>
      </c>
      <c r="D6" s="28">
        <f t="shared" si="2"/>
        <v>0.7142857142857143</v>
      </c>
      <c r="E6" s="48">
        <v>0.68965517241379315</v>
      </c>
      <c r="F6" s="30">
        <v>12</v>
      </c>
      <c r="G6" s="31">
        <v>23</v>
      </c>
      <c r="H6" s="32">
        <f t="shared" si="3"/>
        <v>0.52173913043478259</v>
      </c>
      <c r="I6" s="33">
        <f t="shared" si="4"/>
        <v>0.75652173913043474</v>
      </c>
      <c r="J6" s="34">
        <v>17</v>
      </c>
      <c r="K6" s="35">
        <v>23</v>
      </c>
      <c r="L6" s="36">
        <f t="shared" si="5"/>
        <v>0.73913043478260865</v>
      </c>
      <c r="M6" s="37">
        <f t="shared" si="6"/>
        <v>1.0717391304347825</v>
      </c>
      <c r="N6" s="38">
        <v>16</v>
      </c>
      <c r="O6" s="39">
        <v>13</v>
      </c>
      <c r="P6" s="40">
        <f t="shared" si="7"/>
        <v>1.2307692307692308</v>
      </c>
      <c r="Q6" s="41">
        <f t="shared" si="8"/>
        <v>1.7846153846153845</v>
      </c>
      <c r="R6" s="42">
        <v>15</v>
      </c>
      <c r="S6" s="43">
        <v>25</v>
      </c>
      <c r="T6" s="44">
        <f t="shared" si="9"/>
        <v>0.6</v>
      </c>
      <c r="U6" s="45">
        <f t="shared" si="10"/>
        <v>0.86999999999999988</v>
      </c>
      <c r="V6" s="46">
        <v>5</v>
      </c>
      <c r="W6" s="57">
        <f t="shared" si="11"/>
        <v>7.2499999999999991</v>
      </c>
    </row>
    <row r="7" spans="1:23" ht="15.75" x14ac:dyDescent="0.25">
      <c r="A7" s="25">
        <f t="shared" si="0"/>
        <v>5</v>
      </c>
      <c r="B7" s="26" t="s">
        <v>6</v>
      </c>
      <c r="C7" s="27">
        <f t="shared" si="1"/>
        <v>1.0061852389570614</v>
      </c>
      <c r="D7" s="28">
        <f t="shared" si="2"/>
        <v>0.8</v>
      </c>
      <c r="E7" s="48">
        <v>0.79508222643896276</v>
      </c>
      <c r="F7" s="30">
        <v>23</v>
      </c>
      <c r="G7" s="31">
        <v>23</v>
      </c>
      <c r="H7" s="32">
        <f t="shared" si="3"/>
        <v>1</v>
      </c>
      <c r="I7" s="33">
        <f t="shared" si="4"/>
        <v>1.2577315486963265</v>
      </c>
      <c r="J7" s="34">
        <v>11</v>
      </c>
      <c r="K7" s="35">
        <v>17</v>
      </c>
      <c r="L7" s="36">
        <f t="shared" si="5"/>
        <v>0.6470588235294118</v>
      </c>
      <c r="M7" s="37">
        <f t="shared" si="6"/>
        <v>0.81382629621527014</v>
      </c>
      <c r="N7" s="38">
        <v>13</v>
      </c>
      <c r="O7" s="39">
        <v>18</v>
      </c>
      <c r="P7" s="40">
        <f t="shared" si="7"/>
        <v>0.72222222222222221</v>
      </c>
      <c r="Q7" s="41">
        <f t="shared" si="8"/>
        <v>0.90836167405845802</v>
      </c>
      <c r="R7" s="42">
        <v>13</v>
      </c>
      <c r="S7" s="43">
        <v>17</v>
      </c>
      <c r="T7" s="44">
        <f t="shared" si="9"/>
        <v>0.76470588235294112</v>
      </c>
      <c r="U7" s="45">
        <f t="shared" si="10"/>
        <v>0.96179471370895553</v>
      </c>
      <c r="V7" s="46">
        <v>5</v>
      </c>
      <c r="W7" s="57">
        <f t="shared" si="11"/>
        <v>6.2886577434816324</v>
      </c>
    </row>
    <row r="8" spans="1:23" ht="15.75" x14ac:dyDescent="0.25">
      <c r="A8" s="25">
        <f t="shared" si="0"/>
        <v>6</v>
      </c>
      <c r="B8" s="26" t="s">
        <v>21</v>
      </c>
      <c r="C8" s="27">
        <f t="shared" si="1"/>
        <v>0.96177735308170076</v>
      </c>
      <c r="D8" s="28">
        <f t="shared" si="2"/>
        <v>0.5</v>
      </c>
      <c r="E8" s="48">
        <v>0.51987083954297075</v>
      </c>
      <c r="F8" s="30">
        <v>6</v>
      </c>
      <c r="G8" s="31">
        <v>20</v>
      </c>
      <c r="H8" s="32">
        <f t="shared" si="3"/>
        <v>0.3</v>
      </c>
      <c r="I8" s="33">
        <f t="shared" si="4"/>
        <v>0.57706641184902041</v>
      </c>
      <c r="J8" s="34">
        <v>12</v>
      </c>
      <c r="K8" s="35">
        <v>23</v>
      </c>
      <c r="L8" s="36">
        <f t="shared" si="5"/>
        <v>0.52173913043478259</v>
      </c>
      <c r="M8" s="37">
        <f t="shared" si="6"/>
        <v>1.0035937597374269</v>
      </c>
      <c r="N8" s="38">
        <v>15</v>
      </c>
      <c r="O8" s="39">
        <v>22</v>
      </c>
      <c r="P8" s="40">
        <f t="shared" si="7"/>
        <v>0.68181818181818177</v>
      </c>
      <c r="Q8" s="41">
        <f t="shared" si="8"/>
        <v>1.3115145723841373</v>
      </c>
      <c r="R8" s="42">
        <v>10</v>
      </c>
      <c r="S8" s="43">
        <v>21</v>
      </c>
      <c r="T8" s="44">
        <f t="shared" si="9"/>
        <v>0.47619047619047616</v>
      </c>
      <c r="U8" s="45">
        <f t="shared" si="10"/>
        <v>0.9159784315063817</v>
      </c>
      <c r="V8" s="46">
        <v>4</v>
      </c>
      <c r="W8" s="57">
        <f t="shared" si="11"/>
        <v>7.6942188246536061</v>
      </c>
    </row>
    <row r="9" spans="1:23" ht="15.75" x14ac:dyDescent="0.25">
      <c r="A9" s="25">
        <f t="shared" si="0"/>
        <v>7</v>
      </c>
      <c r="B9" s="26" t="s">
        <v>30</v>
      </c>
      <c r="C9" s="27">
        <f t="shared" si="1"/>
        <v>0.95631617891383092</v>
      </c>
      <c r="D9" s="28">
        <f t="shared" si="2"/>
        <v>0.88311688311688308</v>
      </c>
      <c r="E9" s="48">
        <v>0.92345701410166825</v>
      </c>
      <c r="F9" s="30">
        <v>18</v>
      </c>
      <c r="G9" s="31">
        <v>23</v>
      </c>
      <c r="H9" s="32">
        <f t="shared" si="3"/>
        <v>0.78260869565217395</v>
      </c>
      <c r="I9" s="33">
        <f t="shared" si="4"/>
        <v>0.84747712530343333</v>
      </c>
      <c r="J9" s="34">
        <v>19</v>
      </c>
      <c r="K9" s="35">
        <v>20</v>
      </c>
      <c r="L9" s="36">
        <f t="shared" si="5"/>
        <v>0.95</v>
      </c>
      <c r="M9" s="37">
        <f t="shared" si="6"/>
        <v>1.0287430659933343</v>
      </c>
      <c r="N9" s="38">
        <v>18</v>
      </c>
      <c r="O9" s="39">
        <v>13</v>
      </c>
      <c r="P9" s="40">
        <f t="shared" si="7"/>
        <v>1.3846153846153846</v>
      </c>
      <c r="Q9" s="41">
        <f t="shared" si="8"/>
        <v>1.4993826063060742</v>
      </c>
      <c r="R9" s="42">
        <v>13</v>
      </c>
      <c r="S9" s="43">
        <v>21</v>
      </c>
      <c r="T9" s="44">
        <f t="shared" si="9"/>
        <v>0.61904761904761907</v>
      </c>
      <c r="U9" s="45">
        <f t="shared" si="10"/>
        <v>0.67035889012096983</v>
      </c>
      <c r="V9" s="46">
        <v>5</v>
      </c>
      <c r="W9" s="57">
        <f t="shared" si="11"/>
        <v>5.4144371894386021</v>
      </c>
    </row>
    <row r="10" spans="1:23" ht="15.75" x14ac:dyDescent="0.25">
      <c r="A10" s="25">
        <f t="shared" si="0"/>
        <v>8</v>
      </c>
      <c r="B10" s="26" t="s">
        <v>9</v>
      </c>
      <c r="C10" s="27">
        <f t="shared" si="1"/>
        <v>0.91536345776031425</v>
      </c>
      <c r="D10" s="28">
        <f t="shared" si="2"/>
        <v>0.69333333333333336</v>
      </c>
      <c r="E10" s="48">
        <v>0.75744047619047628</v>
      </c>
      <c r="F10" s="30">
        <v>6</v>
      </c>
      <c r="G10" s="31">
        <v>20</v>
      </c>
      <c r="H10" s="32">
        <f t="shared" si="3"/>
        <v>0.3</v>
      </c>
      <c r="I10" s="33">
        <f t="shared" si="4"/>
        <v>0.39607072691552059</v>
      </c>
      <c r="J10" s="34">
        <v>8</v>
      </c>
      <c r="K10" s="35">
        <v>20</v>
      </c>
      <c r="L10" s="36">
        <f t="shared" si="5"/>
        <v>0.4</v>
      </c>
      <c r="M10" s="37">
        <f t="shared" si="6"/>
        <v>0.52809430255402745</v>
      </c>
      <c r="N10" s="38">
        <v>25</v>
      </c>
      <c r="O10" s="39">
        <v>18</v>
      </c>
      <c r="P10" s="40">
        <f t="shared" si="7"/>
        <v>1.3888888888888888</v>
      </c>
      <c r="Q10" s="41">
        <f t="shared" si="8"/>
        <v>1.8336607727570398</v>
      </c>
      <c r="R10" s="42">
        <v>13</v>
      </c>
      <c r="S10" s="43">
        <v>17</v>
      </c>
      <c r="T10" s="44">
        <f t="shared" si="9"/>
        <v>0.76470588235294112</v>
      </c>
      <c r="U10" s="45">
        <f t="shared" si="10"/>
        <v>1.0095920490003465</v>
      </c>
      <c r="V10" s="46">
        <v>5</v>
      </c>
      <c r="W10" s="57">
        <f t="shared" si="11"/>
        <v>6.6011787819253431</v>
      </c>
    </row>
    <row r="11" spans="1:23" ht="15.75" x14ac:dyDescent="0.25">
      <c r="A11" s="25">
        <f t="shared" si="0"/>
        <v>9</v>
      </c>
      <c r="B11" s="26" t="s">
        <v>29</v>
      </c>
      <c r="C11" s="27">
        <f t="shared" si="1"/>
        <v>0.65577674594385149</v>
      </c>
      <c r="D11" s="28">
        <f t="shared" si="2"/>
        <v>1.1234567901234569</v>
      </c>
      <c r="E11" s="48">
        <v>1.7131696069925126</v>
      </c>
      <c r="F11" s="30">
        <v>26</v>
      </c>
      <c r="G11" s="31">
        <v>20</v>
      </c>
      <c r="H11" s="32">
        <f t="shared" si="3"/>
        <v>1.3</v>
      </c>
      <c r="I11" s="33">
        <f t="shared" si="4"/>
        <v>0.75882737744931383</v>
      </c>
      <c r="J11" s="34">
        <v>17</v>
      </c>
      <c r="K11" s="35">
        <v>20</v>
      </c>
      <c r="L11" s="36">
        <f t="shared" si="5"/>
        <v>0.85</v>
      </c>
      <c r="M11" s="37">
        <f t="shared" si="6"/>
        <v>0.49615636217839748</v>
      </c>
      <c r="N11" s="38">
        <v>38</v>
      </c>
      <c r="O11" s="39">
        <v>24</v>
      </c>
      <c r="P11" s="40">
        <f t="shared" si="7"/>
        <v>1.5833333333333333</v>
      </c>
      <c r="Q11" s="41">
        <f t="shared" si="8"/>
        <v>0.92421283150877964</v>
      </c>
      <c r="R11" s="42">
        <v>10</v>
      </c>
      <c r="S11" s="43">
        <v>17</v>
      </c>
      <c r="T11" s="44">
        <f t="shared" si="9"/>
        <v>0.58823529411764708</v>
      </c>
      <c r="U11" s="45">
        <f t="shared" si="10"/>
        <v>0.34336080427570764</v>
      </c>
      <c r="V11" s="46">
        <v>9</v>
      </c>
      <c r="W11" s="57">
        <f t="shared" si="11"/>
        <v>5.2534203054183264</v>
      </c>
    </row>
    <row r="12" spans="1:23" ht="15.75" x14ac:dyDescent="0.25">
      <c r="A12" s="25">
        <f t="shared" si="0"/>
        <v>10</v>
      </c>
      <c r="B12" s="26" t="s">
        <v>27</v>
      </c>
      <c r="C12" s="27">
        <f t="shared" si="1"/>
        <v>0</v>
      </c>
      <c r="D12" s="28">
        <f t="shared" si="2"/>
        <v>0</v>
      </c>
      <c r="E12" s="48">
        <v>1.1000000000000001</v>
      </c>
      <c r="F12" s="30"/>
      <c r="G12" s="31"/>
      <c r="H12" s="32">
        <f t="shared" si="3"/>
        <v>0</v>
      </c>
      <c r="I12" s="33">
        <f t="shared" si="4"/>
        <v>0</v>
      </c>
      <c r="J12" s="34"/>
      <c r="K12" s="35"/>
      <c r="L12" s="36">
        <f t="shared" si="5"/>
        <v>0</v>
      </c>
      <c r="M12" s="37">
        <f t="shared" si="6"/>
        <v>0</v>
      </c>
      <c r="N12" s="38"/>
      <c r="O12" s="39"/>
      <c r="P12" s="40">
        <f t="shared" si="7"/>
        <v>0</v>
      </c>
      <c r="Q12" s="41">
        <f t="shared" si="8"/>
        <v>0</v>
      </c>
      <c r="R12" s="42"/>
      <c r="S12" s="43"/>
      <c r="T12" s="44">
        <f t="shared" si="9"/>
        <v>0</v>
      </c>
      <c r="U12" s="45">
        <f t="shared" si="10"/>
        <v>0</v>
      </c>
      <c r="V12" s="46"/>
      <c r="W12" s="57"/>
    </row>
    <row r="13" spans="1:23" ht="15.75" x14ac:dyDescent="0.25">
      <c r="A13" s="25">
        <f t="shared" si="0"/>
        <v>11</v>
      </c>
      <c r="B13" s="26" t="s">
        <v>5</v>
      </c>
      <c r="C13" s="27">
        <f t="shared" si="1"/>
        <v>0</v>
      </c>
      <c r="D13" s="28">
        <f t="shared" si="2"/>
        <v>0</v>
      </c>
      <c r="E13" s="48">
        <v>1.02654336991905</v>
      </c>
      <c r="F13" s="30"/>
      <c r="G13" s="31"/>
      <c r="H13" s="32">
        <f t="shared" si="3"/>
        <v>0</v>
      </c>
      <c r="I13" s="33">
        <f t="shared" si="4"/>
        <v>0</v>
      </c>
      <c r="J13" s="34"/>
      <c r="K13" s="35"/>
      <c r="L13" s="36">
        <f t="shared" si="5"/>
        <v>0</v>
      </c>
      <c r="M13" s="37">
        <f t="shared" si="6"/>
        <v>0</v>
      </c>
      <c r="N13" s="38"/>
      <c r="O13" s="39"/>
      <c r="P13" s="40">
        <f t="shared" si="7"/>
        <v>0</v>
      </c>
      <c r="Q13" s="41">
        <f t="shared" si="8"/>
        <v>0</v>
      </c>
      <c r="R13" s="42"/>
      <c r="S13" s="43"/>
      <c r="T13" s="44">
        <f t="shared" si="9"/>
        <v>0</v>
      </c>
      <c r="U13" s="45">
        <f t="shared" si="10"/>
        <v>0</v>
      </c>
      <c r="V13" s="46"/>
      <c r="W13" s="57"/>
    </row>
    <row r="14" spans="1:23" ht="15.75" x14ac:dyDescent="0.25">
      <c r="A14" s="25">
        <f t="shared" si="0"/>
        <v>12</v>
      </c>
      <c r="B14" s="26" t="s">
        <v>19</v>
      </c>
      <c r="C14" s="27">
        <f t="shared" si="1"/>
        <v>0</v>
      </c>
      <c r="D14" s="28">
        <f t="shared" si="2"/>
        <v>0</v>
      </c>
      <c r="E14" s="48">
        <v>0.74118674283258956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>V14/E14</f>
        <v>0</v>
      </c>
    </row>
    <row r="15" spans="1:23" ht="15.75" x14ac:dyDescent="0.25">
      <c r="A15" s="25">
        <f t="shared" si="0"/>
        <v>13</v>
      </c>
      <c r="B15" s="26" t="s">
        <v>20</v>
      </c>
      <c r="C15" s="27">
        <f t="shared" si="1"/>
        <v>0</v>
      </c>
      <c r="D15" s="28">
        <f t="shared" si="2"/>
        <v>0</v>
      </c>
      <c r="E15" s="48">
        <v>0.55955504481416696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>V15/E15</f>
        <v>0</v>
      </c>
    </row>
    <row r="16" spans="1:23" ht="15.75" x14ac:dyDescent="0.25">
      <c r="A16" s="25">
        <f t="shared" si="0"/>
        <v>14</v>
      </c>
      <c r="B16" s="26" t="s">
        <v>28</v>
      </c>
      <c r="C16" s="27">
        <f t="shared" si="1"/>
        <v>0</v>
      </c>
      <c r="D16" s="28">
        <f t="shared" si="2"/>
        <v>0</v>
      </c>
      <c r="E16" s="48">
        <v>0.5443973634651601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/>
    </row>
    <row r="17" spans="1:23" ht="15.75" x14ac:dyDescent="0.25">
      <c r="A17" s="25">
        <f t="shared" si="0"/>
        <v>15</v>
      </c>
      <c r="B17" s="26" t="s">
        <v>8</v>
      </c>
      <c r="C17" s="27">
        <f t="shared" si="1"/>
        <v>0</v>
      </c>
      <c r="D17" s="28">
        <f t="shared" si="2"/>
        <v>0</v>
      </c>
      <c r="E17" s="48">
        <v>0.54118900613527854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  <c r="W17" s="57">
        <f>V17/E17</f>
        <v>0</v>
      </c>
    </row>
    <row r="19" spans="1:23" x14ac:dyDescent="0.2">
      <c r="E19" s="50">
        <f>AVERAGE(E3:E17)</f>
        <v>0.81044690884542847</v>
      </c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:E11"/>
    </sheetView>
  </sheetViews>
  <sheetFormatPr defaultRowHeight="12.75" x14ac:dyDescent="0.2"/>
  <cols>
    <col min="1" max="1" width="4" customWidth="1"/>
    <col min="2" max="2" width="10.5703125" customWidth="1"/>
    <col min="3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37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/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3" si="0">A2+1</f>
        <v>1</v>
      </c>
      <c r="B3" s="26" t="s">
        <v>20</v>
      </c>
      <c r="C3" s="27">
        <f t="shared" ref="C3:C15" si="1">D3/E3</f>
        <v>1.2406801301706674</v>
      </c>
      <c r="D3" s="28">
        <f t="shared" ref="D3:D15" si="2">IF(G3&gt;0,(F3+J3+N3+R3)/(G3+K3+O3+S3),0)</f>
        <v>0.56321839080459768</v>
      </c>
      <c r="E3" s="65">
        <v>0.45395938655608326</v>
      </c>
      <c r="F3" s="30">
        <v>15</v>
      </c>
      <c r="G3" s="31">
        <v>24</v>
      </c>
      <c r="H3" s="32">
        <f t="shared" ref="H3:H15" si="3">IF(G3&gt;0,F3/G3,0)</f>
        <v>0.625</v>
      </c>
      <c r="I3" s="33">
        <f t="shared" ref="I3:I15" si="4">H3/E3</f>
        <v>1.3767751444495926</v>
      </c>
      <c r="J3" s="34">
        <v>5</v>
      </c>
      <c r="K3" s="35">
        <v>16</v>
      </c>
      <c r="L3" s="36">
        <f t="shared" ref="L3:L15" si="5">IF(K3&gt;0,J3/K3,0)</f>
        <v>0.3125</v>
      </c>
      <c r="M3" s="37">
        <f t="shared" ref="M3:M15" si="6">L3/E3</f>
        <v>0.6883875722247963</v>
      </c>
      <c r="N3" s="38">
        <v>17</v>
      </c>
      <c r="O3" s="39">
        <v>27</v>
      </c>
      <c r="P3" s="40">
        <f t="shared" ref="P3:P15" si="7">IF(O3&gt;0,N3/O3,0)</f>
        <v>0.62962962962962965</v>
      </c>
      <c r="Q3" s="41">
        <f t="shared" ref="Q3:Q15" si="8">P3/E3</f>
        <v>1.3869734788529231</v>
      </c>
      <c r="R3" s="42">
        <v>12</v>
      </c>
      <c r="S3" s="43">
        <v>20</v>
      </c>
      <c r="T3" s="44">
        <f t="shared" ref="T3:T15" si="9">IF(S3&gt;0,R3/S3,0)</f>
        <v>0.6</v>
      </c>
      <c r="U3" s="45">
        <f t="shared" ref="U3:U15" si="10">T3/E3</f>
        <v>1.3217041386716089</v>
      </c>
      <c r="V3" s="46">
        <v>4</v>
      </c>
      <c r="W3" s="57">
        <f t="shared" ref="W3:W15" si="11">V3/E3</f>
        <v>8.8113609244773929</v>
      </c>
    </row>
    <row r="4" spans="1:23" ht="15.75" x14ac:dyDescent="0.25">
      <c r="A4" s="25">
        <f t="shared" si="0"/>
        <v>2</v>
      </c>
      <c r="B4" s="26" t="s">
        <v>4</v>
      </c>
      <c r="C4" s="27">
        <f t="shared" si="1"/>
        <v>1.1544223904533617</v>
      </c>
      <c r="D4" s="28">
        <f t="shared" si="2"/>
        <v>2.1466666666666665</v>
      </c>
      <c r="E4" s="65">
        <v>1.8595157928491264</v>
      </c>
      <c r="F4" s="30">
        <v>28</v>
      </c>
      <c r="G4" s="31">
        <v>17</v>
      </c>
      <c r="H4" s="32">
        <f t="shared" si="3"/>
        <v>1.6470588235294117</v>
      </c>
      <c r="I4" s="33">
        <f t="shared" si="4"/>
        <v>0.88574607963173524</v>
      </c>
      <c r="J4" s="34">
        <v>37</v>
      </c>
      <c r="K4" s="35">
        <v>21</v>
      </c>
      <c r="L4" s="36">
        <f t="shared" si="5"/>
        <v>1.7619047619047619</v>
      </c>
      <c r="M4" s="37">
        <f t="shared" si="6"/>
        <v>0.94750728586456034</v>
      </c>
      <c r="N4" s="38">
        <v>48</v>
      </c>
      <c r="O4" s="39">
        <v>17</v>
      </c>
      <c r="P4" s="40">
        <f t="shared" si="7"/>
        <v>2.8235294117647061</v>
      </c>
      <c r="Q4" s="41">
        <f t="shared" si="8"/>
        <v>1.5184218507972607</v>
      </c>
      <c r="R4" s="42">
        <v>48</v>
      </c>
      <c r="S4" s="43">
        <v>20</v>
      </c>
      <c r="T4" s="44">
        <f t="shared" si="9"/>
        <v>2.4</v>
      </c>
      <c r="U4" s="45">
        <f t="shared" si="10"/>
        <v>1.2906585731776714</v>
      </c>
      <c r="V4" s="46">
        <v>9</v>
      </c>
      <c r="W4" s="57">
        <f t="shared" si="11"/>
        <v>4.8399696494162683</v>
      </c>
    </row>
    <row r="5" spans="1:23" ht="15.75" x14ac:dyDescent="0.25">
      <c r="A5" s="25">
        <f t="shared" si="0"/>
        <v>3</v>
      </c>
      <c r="B5" s="26" t="s">
        <v>30</v>
      </c>
      <c r="C5" s="27">
        <f t="shared" si="1"/>
        <v>1.0822626437102127</v>
      </c>
      <c r="D5" s="28">
        <f t="shared" si="2"/>
        <v>0.87323943661971826</v>
      </c>
      <c r="E5" s="65">
        <v>0.80686461987274993</v>
      </c>
      <c r="F5" s="30">
        <v>20</v>
      </c>
      <c r="G5" s="31">
        <v>24</v>
      </c>
      <c r="H5" s="32">
        <f t="shared" si="3"/>
        <v>0.83333333333333337</v>
      </c>
      <c r="I5" s="33">
        <f t="shared" si="4"/>
        <v>1.032804404615929</v>
      </c>
      <c r="J5" s="34">
        <v>19</v>
      </c>
      <c r="K5" s="35">
        <v>16</v>
      </c>
      <c r="L5" s="36">
        <f t="shared" si="5"/>
        <v>1.1875</v>
      </c>
      <c r="M5" s="37">
        <f t="shared" si="6"/>
        <v>1.4717462765776987</v>
      </c>
      <c r="N5" s="38">
        <v>11</v>
      </c>
      <c r="O5" s="39">
        <v>17</v>
      </c>
      <c r="P5" s="40">
        <f t="shared" si="7"/>
        <v>0.6470588235294118</v>
      </c>
      <c r="Q5" s="41">
        <f t="shared" si="8"/>
        <v>0.80194224358413313</v>
      </c>
      <c r="R5" s="42">
        <v>12</v>
      </c>
      <c r="S5" s="43">
        <v>14</v>
      </c>
      <c r="T5" s="44">
        <f t="shared" si="9"/>
        <v>0.8571428571428571</v>
      </c>
      <c r="U5" s="45">
        <f t="shared" si="10"/>
        <v>1.0623131018906697</v>
      </c>
      <c r="V5" s="46">
        <v>6</v>
      </c>
      <c r="W5" s="57">
        <f t="shared" si="11"/>
        <v>7.4361917132346882</v>
      </c>
    </row>
    <row r="6" spans="1:23" ht="15.75" x14ac:dyDescent="0.25">
      <c r="A6" s="25">
        <f t="shared" si="0"/>
        <v>4</v>
      </c>
      <c r="B6" s="26" t="s">
        <v>10</v>
      </c>
      <c r="C6" s="27">
        <f t="shared" si="1"/>
        <v>1.0468450905984334</v>
      </c>
      <c r="D6" s="28">
        <f t="shared" si="2"/>
        <v>0.80219780219780223</v>
      </c>
      <c r="E6" s="65">
        <v>0.76630039095777047</v>
      </c>
      <c r="F6" s="30">
        <v>19</v>
      </c>
      <c r="G6" s="31">
        <v>24</v>
      </c>
      <c r="H6" s="32">
        <f t="shared" si="3"/>
        <v>0.79166666666666663</v>
      </c>
      <c r="I6" s="33">
        <f t="shared" si="4"/>
        <v>1.0331022612127234</v>
      </c>
      <c r="J6" s="34">
        <v>20</v>
      </c>
      <c r="K6" s="35">
        <v>24</v>
      </c>
      <c r="L6" s="36">
        <f t="shared" si="5"/>
        <v>0.83333333333333337</v>
      </c>
      <c r="M6" s="37">
        <f t="shared" si="6"/>
        <v>1.0874760644344457</v>
      </c>
      <c r="N6" s="38">
        <v>11</v>
      </c>
      <c r="O6" s="39">
        <v>15</v>
      </c>
      <c r="P6" s="40">
        <f t="shared" si="7"/>
        <v>0.73333333333333328</v>
      </c>
      <c r="Q6" s="41">
        <f t="shared" si="8"/>
        <v>0.95697893670231216</v>
      </c>
      <c r="R6" s="42">
        <v>23</v>
      </c>
      <c r="S6" s="43">
        <v>28</v>
      </c>
      <c r="T6" s="44">
        <f t="shared" si="9"/>
        <v>0.8214285714285714</v>
      </c>
      <c r="U6" s="45">
        <f t="shared" si="10"/>
        <v>1.0719406920853822</v>
      </c>
      <c r="V6" s="46">
        <v>8</v>
      </c>
      <c r="W6" s="57">
        <f t="shared" si="11"/>
        <v>10.439770218570679</v>
      </c>
    </row>
    <row r="7" spans="1:23" ht="15.75" x14ac:dyDescent="0.25">
      <c r="A7" s="25">
        <f t="shared" si="0"/>
        <v>5</v>
      </c>
      <c r="B7" s="26" t="s">
        <v>27</v>
      </c>
      <c r="C7" s="27">
        <f t="shared" si="1"/>
        <v>1.0374910050195734</v>
      </c>
      <c r="D7" s="28">
        <f t="shared" si="2"/>
        <v>1.0273972602739727</v>
      </c>
      <c r="E7" s="65">
        <v>0.9902710050528003</v>
      </c>
      <c r="F7" s="30">
        <v>30</v>
      </c>
      <c r="G7" s="31">
        <v>23</v>
      </c>
      <c r="H7" s="32">
        <f t="shared" si="3"/>
        <v>1.3043478260869565</v>
      </c>
      <c r="I7" s="33">
        <f t="shared" si="4"/>
        <v>1.3171624933291972</v>
      </c>
      <c r="J7" s="34">
        <v>20</v>
      </c>
      <c r="K7" s="35">
        <v>21</v>
      </c>
      <c r="L7" s="36">
        <f t="shared" si="5"/>
        <v>0.95238095238095233</v>
      </c>
      <c r="M7" s="37">
        <f t="shared" si="6"/>
        <v>0.96173769354195349</v>
      </c>
      <c r="N7" s="38">
        <v>13</v>
      </c>
      <c r="O7" s="39">
        <v>15</v>
      </c>
      <c r="P7" s="40">
        <f t="shared" si="7"/>
        <v>0.8666666666666667</v>
      </c>
      <c r="Q7" s="41">
        <f t="shared" si="8"/>
        <v>0.87518130112317771</v>
      </c>
      <c r="R7" s="42">
        <v>12</v>
      </c>
      <c r="S7" s="43">
        <v>14</v>
      </c>
      <c r="T7" s="44">
        <f t="shared" si="9"/>
        <v>0.8571428571428571</v>
      </c>
      <c r="U7" s="45">
        <f t="shared" si="10"/>
        <v>0.86556392418775818</v>
      </c>
      <c r="V7" s="46">
        <v>10</v>
      </c>
      <c r="W7" s="57">
        <f t="shared" si="11"/>
        <v>10.098245782190512</v>
      </c>
    </row>
    <row r="8" spans="1:23" ht="15.75" x14ac:dyDescent="0.25">
      <c r="A8" s="25">
        <f t="shared" si="0"/>
        <v>6</v>
      </c>
      <c r="B8" s="26" t="s">
        <v>36</v>
      </c>
      <c r="C8" s="27">
        <f t="shared" si="1"/>
        <v>0.91931162997489235</v>
      </c>
      <c r="D8" s="28">
        <f t="shared" si="2"/>
        <v>0.47572815533980584</v>
      </c>
      <c r="E8" s="65">
        <v>0.51748301645308092</v>
      </c>
      <c r="F8" s="30">
        <v>11</v>
      </c>
      <c r="G8" s="31">
        <v>17</v>
      </c>
      <c r="H8" s="32">
        <f t="shared" si="3"/>
        <v>0.6470588235294118</v>
      </c>
      <c r="I8" s="33">
        <f t="shared" si="4"/>
        <v>1.2503962506141093</v>
      </c>
      <c r="J8" s="34">
        <v>18</v>
      </c>
      <c r="K8" s="35">
        <v>31</v>
      </c>
      <c r="L8" s="36">
        <f t="shared" si="5"/>
        <v>0.58064516129032262</v>
      </c>
      <c r="M8" s="37">
        <f t="shared" si="6"/>
        <v>1.122056459495359</v>
      </c>
      <c r="N8" s="38">
        <v>10</v>
      </c>
      <c r="O8" s="39">
        <v>27</v>
      </c>
      <c r="P8" s="40">
        <f t="shared" si="7"/>
        <v>0.37037037037037035</v>
      </c>
      <c r="Q8" s="41">
        <f t="shared" si="8"/>
        <v>0.71571502560403555</v>
      </c>
      <c r="R8" s="42">
        <v>10</v>
      </c>
      <c r="S8" s="43">
        <v>28</v>
      </c>
      <c r="T8" s="44">
        <f t="shared" si="9"/>
        <v>0.35714285714285715</v>
      </c>
      <c r="U8" s="45">
        <f t="shared" si="10"/>
        <v>0.6901537746896057</v>
      </c>
      <c r="V8" s="46">
        <v>3</v>
      </c>
      <c r="W8" s="57">
        <f t="shared" si="11"/>
        <v>5.797291707392688</v>
      </c>
    </row>
    <row r="9" spans="1:23" ht="15.75" x14ac:dyDescent="0.25">
      <c r="A9" s="25">
        <f t="shared" si="0"/>
        <v>7</v>
      </c>
      <c r="B9" s="26" t="s">
        <v>38</v>
      </c>
      <c r="C9" s="27">
        <f t="shared" si="1"/>
        <v>0.90988373583020754</v>
      </c>
      <c r="D9" s="28">
        <f t="shared" si="2"/>
        <v>0.57999999999999996</v>
      </c>
      <c r="E9" s="65">
        <v>0.63744407901828148</v>
      </c>
      <c r="F9" s="30">
        <v>9</v>
      </c>
      <c r="G9" s="31">
        <v>24</v>
      </c>
      <c r="H9" s="32">
        <f t="shared" si="3"/>
        <v>0.375</v>
      </c>
      <c r="I9" s="33">
        <f t="shared" si="4"/>
        <v>0.58828689816608248</v>
      </c>
      <c r="J9" s="34">
        <v>12</v>
      </c>
      <c r="K9" s="35">
        <v>31</v>
      </c>
      <c r="L9" s="36">
        <f t="shared" si="5"/>
        <v>0.38709677419354838</v>
      </c>
      <c r="M9" s="37">
        <f t="shared" si="6"/>
        <v>0.60726389488111743</v>
      </c>
      <c r="N9" s="38">
        <v>10</v>
      </c>
      <c r="O9" s="39">
        <v>15</v>
      </c>
      <c r="P9" s="40">
        <f t="shared" si="7"/>
        <v>0.66666666666666663</v>
      </c>
      <c r="Q9" s="41">
        <f t="shared" si="8"/>
        <v>1.04584337451748</v>
      </c>
      <c r="R9" s="42">
        <v>27</v>
      </c>
      <c r="S9" s="43">
        <v>30</v>
      </c>
      <c r="T9" s="44">
        <f t="shared" si="9"/>
        <v>0.9</v>
      </c>
      <c r="U9" s="45">
        <f t="shared" si="10"/>
        <v>1.411888555598598</v>
      </c>
      <c r="V9" s="46">
        <v>4</v>
      </c>
      <c r="W9" s="57">
        <f t="shared" si="11"/>
        <v>6.2750602471048795</v>
      </c>
    </row>
    <row r="10" spans="1:23" ht="15.75" x14ac:dyDescent="0.25">
      <c r="A10" s="25">
        <f t="shared" si="0"/>
        <v>8</v>
      </c>
      <c r="B10" s="26" t="s">
        <v>29</v>
      </c>
      <c r="C10" s="27">
        <f t="shared" si="1"/>
        <v>0.89410557993487727</v>
      </c>
      <c r="D10" s="28">
        <f t="shared" si="2"/>
        <v>1.0256410256410255</v>
      </c>
      <c r="E10" s="65">
        <v>1.1471139971139972</v>
      </c>
      <c r="F10" s="30">
        <v>15</v>
      </c>
      <c r="G10" s="31">
        <v>17</v>
      </c>
      <c r="H10" s="32">
        <f t="shared" si="3"/>
        <v>0.88235294117647056</v>
      </c>
      <c r="I10" s="33">
        <f t="shared" si="4"/>
        <v>0.76919377097338704</v>
      </c>
      <c r="J10" s="34">
        <v>27</v>
      </c>
      <c r="K10" s="35">
        <v>24</v>
      </c>
      <c r="L10" s="36">
        <f t="shared" si="5"/>
        <v>1.125</v>
      </c>
      <c r="M10" s="37">
        <f t="shared" si="6"/>
        <v>0.9807220579910686</v>
      </c>
      <c r="N10" s="38">
        <v>28</v>
      </c>
      <c r="O10" s="39">
        <v>23</v>
      </c>
      <c r="P10" s="40">
        <f t="shared" si="7"/>
        <v>1.2173913043478262</v>
      </c>
      <c r="Q10" s="41">
        <f t="shared" si="8"/>
        <v>1.06126444922705</v>
      </c>
      <c r="R10" s="42">
        <v>10</v>
      </c>
      <c r="S10" s="43">
        <v>14</v>
      </c>
      <c r="T10" s="44">
        <f t="shared" si="9"/>
        <v>0.7142857142857143</v>
      </c>
      <c r="U10" s="45">
        <f t="shared" si="10"/>
        <v>0.62268067174036101</v>
      </c>
      <c r="V10" s="46">
        <v>5</v>
      </c>
      <c r="W10" s="57">
        <f t="shared" si="11"/>
        <v>4.3587647021825271</v>
      </c>
    </row>
    <row r="11" spans="1:23" ht="15.75" x14ac:dyDescent="0.25">
      <c r="A11" s="25">
        <f t="shared" si="0"/>
        <v>9</v>
      </c>
      <c r="B11" s="26" t="s">
        <v>6</v>
      </c>
      <c r="C11" s="27">
        <f t="shared" si="1"/>
        <v>0.75516371592277454</v>
      </c>
      <c r="D11" s="28">
        <f t="shared" si="2"/>
        <v>0.5</v>
      </c>
      <c r="E11" s="65">
        <v>0.66210808260169585</v>
      </c>
      <c r="F11" s="30">
        <v>12</v>
      </c>
      <c r="G11" s="31">
        <v>23</v>
      </c>
      <c r="H11" s="32">
        <f t="shared" si="3"/>
        <v>0.52173913043478259</v>
      </c>
      <c r="I11" s="33">
        <f t="shared" si="4"/>
        <v>0.7879969209628952</v>
      </c>
      <c r="J11" s="34">
        <v>4</v>
      </c>
      <c r="K11" s="35">
        <v>16</v>
      </c>
      <c r="L11" s="36">
        <f t="shared" si="5"/>
        <v>0.25</v>
      </c>
      <c r="M11" s="37">
        <f t="shared" si="6"/>
        <v>0.37758185796138727</v>
      </c>
      <c r="N11" s="38">
        <v>14</v>
      </c>
      <c r="O11" s="39">
        <v>23</v>
      </c>
      <c r="P11" s="40">
        <f t="shared" si="7"/>
        <v>0.60869565217391308</v>
      </c>
      <c r="Q11" s="41">
        <f t="shared" si="8"/>
        <v>0.91932974112337784</v>
      </c>
      <c r="R11" s="42">
        <v>16</v>
      </c>
      <c r="S11" s="43">
        <v>30</v>
      </c>
      <c r="T11" s="44">
        <f t="shared" si="9"/>
        <v>0.53333333333333333</v>
      </c>
      <c r="U11" s="45">
        <f t="shared" si="10"/>
        <v>0.80550796365095956</v>
      </c>
      <c r="V11" s="46">
        <v>5</v>
      </c>
      <c r="W11" s="57">
        <f t="shared" si="11"/>
        <v>7.551637159227746</v>
      </c>
    </row>
    <row r="12" spans="1:23" ht="15.75" x14ac:dyDescent="0.25">
      <c r="A12" s="25">
        <f t="shared" si="0"/>
        <v>10</v>
      </c>
      <c r="B12" s="26" t="s">
        <v>5</v>
      </c>
      <c r="C12" s="27">
        <f t="shared" si="1"/>
        <v>0</v>
      </c>
      <c r="D12" s="28">
        <f t="shared" si="2"/>
        <v>0</v>
      </c>
      <c r="E12" s="65">
        <v>1.042580858392798</v>
      </c>
      <c r="F12" s="30"/>
      <c r="G12" s="31"/>
      <c r="H12" s="32">
        <f t="shared" si="3"/>
        <v>0</v>
      </c>
      <c r="I12" s="33">
        <f t="shared" si="4"/>
        <v>0</v>
      </c>
      <c r="J12" s="34"/>
      <c r="K12" s="35"/>
      <c r="L12" s="36">
        <f t="shared" si="5"/>
        <v>0</v>
      </c>
      <c r="M12" s="37">
        <f t="shared" si="6"/>
        <v>0</v>
      </c>
      <c r="N12" s="38"/>
      <c r="O12" s="39"/>
      <c r="P12" s="40">
        <f t="shared" si="7"/>
        <v>0</v>
      </c>
      <c r="Q12" s="41">
        <f t="shared" si="8"/>
        <v>0</v>
      </c>
      <c r="R12" s="42"/>
      <c r="S12" s="43"/>
      <c r="T12" s="44">
        <f t="shared" si="9"/>
        <v>0</v>
      </c>
      <c r="U12" s="45">
        <f t="shared" si="10"/>
        <v>0</v>
      </c>
      <c r="V12" s="46"/>
      <c r="W12" s="57">
        <f t="shared" si="11"/>
        <v>0</v>
      </c>
    </row>
    <row r="13" spans="1:23" ht="15.75" x14ac:dyDescent="0.25">
      <c r="A13" s="25">
        <f t="shared" si="0"/>
        <v>11</v>
      </c>
      <c r="B13" s="26" t="s">
        <v>19</v>
      </c>
      <c r="C13" s="27">
        <f t="shared" si="1"/>
        <v>0</v>
      </c>
      <c r="D13" s="28">
        <f t="shared" si="2"/>
        <v>0</v>
      </c>
      <c r="E13" s="65">
        <v>0.69559989319855287</v>
      </c>
      <c r="F13" s="30"/>
      <c r="G13" s="31"/>
      <c r="H13" s="32">
        <f t="shared" si="3"/>
        <v>0</v>
      </c>
      <c r="I13" s="33">
        <f t="shared" si="4"/>
        <v>0</v>
      </c>
      <c r="J13" s="34"/>
      <c r="K13" s="35"/>
      <c r="L13" s="36">
        <f t="shared" si="5"/>
        <v>0</v>
      </c>
      <c r="M13" s="37">
        <f t="shared" si="6"/>
        <v>0</v>
      </c>
      <c r="N13" s="38"/>
      <c r="O13" s="39"/>
      <c r="P13" s="40">
        <f t="shared" si="7"/>
        <v>0</v>
      </c>
      <c r="Q13" s="41">
        <f t="shared" si="8"/>
        <v>0</v>
      </c>
      <c r="R13" s="42"/>
      <c r="S13" s="43"/>
      <c r="T13" s="44">
        <f t="shared" si="9"/>
        <v>0</v>
      </c>
      <c r="U13" s="45">
        <f t="shared" si="10"/>
        <v>0</v>
      </c>
      <c r="V13" s="46"/>
      <c r="W13" s="57">
        <f t="shared" si="11"/>
        <v>0</v>
      </c>
    </row>
    <row r="14" spans="1:23" ht="15.75" x14ac:dyDescent="0.25">
      <c r="A14" s="25">
        <f>A13+1</f>
        <v>12</v>
      </c>
      <c r="B14" s="26" t="s">
        <v>71</v>
      </c>
      <c r="C14" s="27">
        <f t="shared" si="1"/>
        <v>0</v>
      </c>
      <c r="D14" s="28">
        <f t="shared" si="2"/>
        <v>0</v>
      </c>
      <c r="E14" s="65">
        <v>0.6470588235294118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1"/>
        <v>0</v>
      </c>
    </row>
    <row r="15" spans="1:23" ht="15.75" x14ac:dyDescent="0.25">
      <c r="A15" s="25">
        <f>A14+1</f>
        <v>13</v>
      </c>
      <c r="B15" s="26" t="s">
        <v>70</v>
      </c>
      <c r="C15" s="27">
        <f t="shared" si="1"/>
        <v>0</v>
      </c>
      <c r="D15" s="28">
        <f t="shared" si="2"/>
        <v>0</v>
      </c>
      <c r="E15" s="65">
        <v>0.625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1"/>
        <v>0</v>
      </c>
    </row>
    <row r="16" spans="1:23" x14ac:dyDescent="0.2">
      <c r="C16" s="64">
        <f>AVERAGE(C3:C11)</f>
        <v>1.0044628801794444</v>
      </c>
      <c r="D16" s="64">
        <f>AVERAGE(D3:D11)</f>
        <v>0.8882320819492876</v>
      </c>
      <c r="E16" s="64">
        <f>AVERAGE(E3:E14)</f>
        <v>0.85219166213302888</v>
      </c>
      <c r="H16" s="64">
        <f>AVERAGE(H3:H14)</f>
        <v>0.63562979539641939</v>
      </c>
      <c r="L16" s="64">
        <f>AVERAGE(L3:L14)</f>
        <v>0.61586341525857657</v>
      </c>
      <c r="P16" s="64">
        <f>AVERAGE(P3:P14)</f>
        <v>0.7136118215402103</v>
      </c>
      <c r="T16" s="64">
        <f>AVERAGE(T3:T14)</f>
        <v>0.6700396825396826</v>
      </c>
    </row>
    <row r="17" spans="4:18" ht="15" x14ac:dyDescent="0.2">
      <c r="G17" s="62"/>
      <c r="H17" s="60"/>
      <c r="I17" s="61"/>
      <c r="J17" s="60"/>
    </row>
    <row r="18" spans="4:18" ht="15" x14ac:dyDescent="0.2">
      <c r="G18" s="62"/>
      <c r="H18" s="60"/>
      <c r="I18" s="61"/>
      <c r="J18" s="60"/>
    </row>
    <row r="19" spans="4:18" ht="15" x14ac:dyDescent="0.2">
      <c r="D19" s="49"/>
      <c r="G19" s="62"/>
      <c r="H19" s="60"/>
      <c r="I19" s="61"/>
      <c r="J19" s="60"/>
    </row>
    <row r="20" spans="4:18" ht="15" x14ac:dyDescent="0.2">
      <c r="F20" s="68"/>
      <c r="G20" s="62"/>
      <c r="H20" s="60"/>
      <c r="I20" s="69"/>
      <c r="J20" s="60"/>
      <c r="L20" s="68"/>
      <c r="O20" s="68"/>
      <c r="R20" s="68"/>
    </row>
    <row r="21" spans="4:18" ht="15" x14ac:dyDescent="0.2">
      <c r="G21" s="62"/>
      <c r="H21" s="60"/>
      <c r="I21" s="61"/>
      <c r="J21" s="60"/>
    </row>
    <row r="22" spans="4:18" ht="15" x14ac:dyDescent="0.2">
      <c r="G22" s="62"/>
      <c r="H22" s="60"/>
      <c r="I22" s="61"/>
      <c r="J22" s="60"/>
    </row>
    <row r="23" spans="4:18" ht="15" x14ac:dyDescent="0.2">
      <c r="G23" s="62"/>
      <c r="H23" s="60"/>
      <c r="I23" s="61"/>
      <c r="J23" s="60"/>
    </row>
    <row r="24" spans="4:18" ht="15" x14ac:dyDescent="0.2">
      <c r="G24" s="62"/>
      <c r="H24" s="60"/>
      <c r="I24" s="61"/>
      <c r="J24" s="60"/>
    </row>
    <row r="25" spans="4:18" ht="15" x14ac:dyDescent="0.2">
      <c r="G25" s="62"/>
      <c r="H25" s="60"/>
      <c r="I25" s="61"/>
      <c r="J25" s="60"/>
    </row>
    <row r="26" spans="4:18" ht="15" x14ac:dyDescent="0.2">
      <c r="G26" s="62"/>
      <c r="H26" s="60"/>
      <c r="I26" s="61"/>
      <c r="J26" s="60"/>
    </row>
    <row r="28" spans="4:18" x14ac:dyDescent="0.2">
      <c r="E28" s="66"/>
      <c r="H28" s="67"/>
      <c r="K28" s="66"/>
      <c r="N28" s="66"/>
      <c r="Q28" s="66"/>
    </row>
    <row r="30" spans="4:18" x14ac:dyDescent="0.2">
      <c r="E30" s="49"/>
      <c r="H30" s="49"/>
      <c r="K30" s="49"/>
      <c r="N30" s="49"/>
      <c r="Q30" s="49"/>
    </row>
  </sheetData>
  <sortState ref="B3:W15">
    <sortCondition descending="1" ref="C3:C15"/>
  </sortState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1" sqref="F21"/>
    </sheetView>
  </sheetViews>
  <sheetFormatPr defaultRowHeight="12.75" x14ac:dyDescent="0.2"/>
  <cols>
    <col min="3" max="4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18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 t="s">
        <v>17</v>
      </c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7" si="0">A2+1</f>
        <v>1</v>
      </c>
      <c r="B3" s="26" t="s">
        <v>29</v>
      </c>
      <c r="C3" s="27">
        <f t="shared" ref="C3:C17" si="1">D3/E3</f>
        <v>1.2578616352201257</v>
      </c>
      <c r="D3" s="28">
        <f t="shared" ref="D3:D17" si="2">IF(G3&gt;0,(F3+J3+N3+R3)/(G3+K3+O3+S3),0)</f>
        <v>2</v>
      </c>
      <c r="E3" s="48">
        <v>1.59</v>
      </c>
      <c r="F3" s="30">
        <v>29</v>
      </c>
      <c r="G3" s="31">
        <v>15</v>
      </c>
      <c r="H3" s="32">
        <f t="shared" ref="H3:H17" si="3">IF(G3&gt;0,F3/G3,0)</f>
        <v>1.9333333333333333</v>
      </c>
      <c r="I3" s="33">
        <f t="shared" ref="I3:I17" si="4">H3/E3</f>
        <v>1.2159329140461215</v>
      </c>
      <c r="J3" s="34">
        <v>25</v>
      </c>
      <c r="K3" s="35">
        <v>11</v>
      </c>
      <c r="L3" s="36">
        <f t="shared" ref="L3:L17" si="5">IF(K3&gt;0,J3/K3,0)</f>
        <v>2.2727272727272729</v>
      </c>
      <c r="M3" s="37">
        <f t="shared" ref="M3:M17" si="6">L3/E3</f>
        <v>1.4293882218410521</v>
      </c>
      <c r="N3" s="38">
        <v>34</v>
      </c>
      <c r="O3" s="39">
        <v>12</v>
      </c>
      <c r="P3" s="40">
        <f t="shared" ref="P3:P17" si="7">IF(O3&gt;0,N3/O3,0)</f>
        <v>2.8333333333333335</v>
      </c>
      <c r="Q3" s="41">
        <f t="shared" ref="Q3:Q17" si="8">P3/E3</f>
        <v>1.7819706498951782</v>
      </c>
      <c r="R3" s="42">
        <v>22</v>
      </c>
      <c r="S3" s="43">
        <v>17</v>
      </c>
      <c r="T3" s="44">
        <f t="shared" ref="T3:T17" si="9">IF(S3&gt;0,R3/S3,0)</f>
        <v>1.2941176470588236</v>
      </c>
      <c r="U3" s="45">
        <f t="shared" ref="U3:U17" si="10">T3/E3</f>
        <v>0.81391046984831672</v>
      </c>
      <c r="V3" s="46">
        <v>11</v>
      </c>
      <c r="W3">
        <f>V3/E3</f>
        <v>6.9182389937106912</v>
      </c>
    </row>
    <row r="4" spans="1:23" ht="15.75" x14ac:dyDescent="0.25">
      <c r="A4" s="25">
        <f t="shared" si="0"/>
        <v>2</v>
      </c>
      <c r="B4" s="26" t="s">
        <v>20</v>
      </c>
      <c r="C4" s="27">
        <f t="shared" si="1"/>
        <v>1.1846987104687419</v>
      </c>
      <c r="D4" s="28">
        <f t="shared" si="2"/>
        <v>0.59677419354838712</v>
      </c>
      <c r="E4" s="48">
        <v>0.50373499040297376</v>
      </c>
      <c r="F4" s="30">
        <v>7</v>
      </c>
      <c r="G4" s="31">
        <v>19</v>
      </c>
      <c r="H4" s="32">
        <f t="shared" si="3"/>
        <v>0.36842105263157893</v>
      </c>
      <c r="I4" s="33">
        <f t="shared" si="4"/>
        <v>0.7313787202609302</v>
      </c>
      <c r="J4" s="34">
        <v>11</v>
      </c>
      <c r="K4" s="35">
        <v>11</v>
      </c>
      <c r="L4" s="36">
        <f t="shared" si="5"/>
        <v>1</v>
      </c>
      <c r="M4" s="37">
        <f t="shared" si="6"/>
        <v>1.9851708121368108</v>
      </c>
      <c r="N4" s="38">
        <v>8</v>
      </c>
      <c r="O4" s="39">
        <v>15</v>
      </c>
      <c r="P4" s="40">
        <f t="shared" si="7"/>
        <v>0.53333333333333333</v>
      </c>
      <c r="Q4" s="41">
        <f t="shared" si="8"/>
        <v>1.0587577664729657</v>
      </c>
      <c r="R4" s="42">
        <v>11</v>
      </c>
      <c r="S4" s="43">
        <v>17</v>
      </c>
      <c r="T4" s="44">
        <f t="shared" si="9"/>
        <v>0.6470588235294118</v>
      </c>
      <c r="U4" s="45">
        <f t="shared" si="10"/>
        <v>1.2845222902061717</v>
      </c>
      <c r="V4" s="46">
        <v>2</v>
      </c>
      <c r="W4">
        <f t="shared" ref="W4:W14" si="11">V4/E4</f>
        <v>3.9703416242736216</v>
      </c>
    </row>
    <row r="5" spans="1:23" ht="15.75" x14ac:dyDescent="0.25">
      <c r="A5" s="25">
        <f t="shared" si="0"/>
        <v>3</v>
      </c>
      <c r="B5" s="26" t="s">
        <v>6</v>
      </c>
      <c r="C5" s="27">
        <f t="shared" si="1"/>
        <v>1.1345652335079173</v>
      </c>
      <c r="D5" s="28">
        <f t="shared" si="2"/>
        <v>0.85483870967741937</v>
      </c>
      <c r="E5" s="48">
        <v>0.75345047109752994</v>
      </c>
      <c r="F5" s="30">
        <v>16</v>
      </c>
      <c r="G5" s="31">
        <v>15</v>
      </c>
      <c r="H5" s="32">
        <f t="shared" si="3"/>
        <v>1.0666666666666667</v>
      </c>
      <c r="I5" s="33">
        <f t="shared" si="4"/>
        <v>1.4157090712450993</v>
      </c>
      <c r="J5" s="34">
        <v>7</v>
      </c>
      <c r="K5" s="35">
        <v>11</v>
      </c>
      <c r="L5" s="36">
        <f t="shared" si="5"/>
        <v>0.63636363636363635</v>
      </c>
      <c r="M5" s="37">
        <f t="shared" si="6"/>
        <v>0.84459916182236039</v>
      </c>
      <c r="N5" s="38">
        <v>13</v>
      </c>
      <c r="O5" s="39">
        <v>16</v>
      </c>
      <c r="P5" s="40">
        <f t="shared" si="7"/>
        <v>0.8125</v>
      </c>
      <c r="Q5" s="41">
        <f t="shared" si="8"/>
        <v>1.0783721441124781</v>
      </c>
      <c r="R5" s="42">
        <v>17</v>
      </c>
      <c r="S5" s="43">
        <v>20</v>
      </c>
      <c r="T5" s="44">
        <f t="shared" si="9"/>
        <v>0.85</v>
      </c>
      <c r="U5" s="45">
        <f t="shared" si="10"/>
        <v>1.1281431661484385</v>
      </c>
      <c r="V5" s="46">
        <v>6</v>
      </c>
      <c r="W5">
        <f t="shared" si="11"/>
        <v>7.9633635257536834</v>
      </c>
    </row>
    <row r="6" spans="1:23" ht="15.75" x14ac:dyDescent="0.25">
      <c r="A6" s="25">
        <f t="shared" si="0"/>
        <v>4</v>
      </c>
      <c r="B6" s="26" t="s">
        <v>10</v>
      </c>
      <c r="C6" s="27">
        <f t="shared" si="1"/>
        <v>1.0714285714285714</v>
      </c>
      <c r="D6" s="28">
        <f t="shared" si="2"/>
        <v>0.8035714285714286</v>
      </c>
      <c r="E6" s="48">
        <v>0.75</v>
      </c>
      <c r="F6" s="30">
        <v>14</v>
      </c>
      <c r="G6" s="31">
        <v>14</v>
      </c>
      <c r="H6" s="32">
        <f t="shared" si="3"/>
        <v>1</v>
      </c>
      <c r="I6" s="33">
        <f t="shared" si="4"/>
        <v>1.3333333333333333</v>
      </c>
      <c r="J6" s="34">
        <v>13</v>
      </c>
      <c r="K6" s="35">
        <v>13</v>
      </c>
      <c r="L6" s="36">
        <f t="shared" si="5"/>
        <v>1</v>
      </c>
      <c r="M6" s="37">
        <f t="shared" si="6"/>
        <v>1.3333333333333333</v>
      </c>
      <c r="N6" s="38">
        <v>7</v>
      </c>
      <c r="O6" s="39">
        <v>12</v>
      </c>
      <c r="P6" s="40">
        <f t="shared" si="7"/>
        <v>0.58333333333333337</v>
      </c>
      <c r="Q6" s="41">
        <f t="shared" si="8"/>
        <v>0.77777777777777779</v>
      </c>
      <c r="R6" s="42">
        <v>11</v>
      </c>
      <c r="S6" s="43">
        <v>17</v>
      </c>
      <c r="T6" s="44">
        <f t="shared" si="9"/>
        <v>0.6470588235294118</v>
      </c>
      <c r="U6" s="45">
        <f t="shared" si="10"/>
        <v>0.86274509803921573</v>
      </c>
      <c r="V6" s="46">
        <v>4</v>
      </c>
      <c r="W6">
        <f t="shared" si="11"/>
        <v>5.333333333333333</v>
      </c>
    </row>
    <row r="7" spans="1:23" ht="15.75" x14ac:dyDescent="0.25">
      <c r="A7" s="25">
        <f t="shared" si="0"/>
        <v>5</v>
      </c>
      <c r="B7" s="26" t="s">
        <v>8</v>
      </c>
      <c r="C7" s="27">
        <f t="shared" si="1"/>
        <v>1.0672147747886713</v>
      </c>
      <c r="D7" s="28">
        <f t="shared" si="2"/>
        <v>0.52173913043478259</v>
      </c>
      <c r="E7" s="48">
        <v>0.48887922352658286</v>
      </c>
      <c r="F7" s="30">
        <v>11</v>
      </c>
      <c r="G7" s="31">
        <v>19</v>
      </c>
      <c r="H7" s="32">
        <f t="shared" si="3"/>
        <v>0.57894736842105265</v>
      </c>
      <c r="I7" s="33">
        <f t="shared" si="4"/>
        <v>1.184233938690938</v>
      </c>
      <c r="J7" s="34">
        <v>9</v>
      </c>
      <c r="K7" s="35">
        <v>15</v>
      </c>
      <c r="L7" s="36">
        <f t="shared" si="5"/>
        <v>0.6</v>
      </c>
      <c r="M7" s="37">
        <f t="shared" si="6"/>
        <v>1.227296991006972</v>
      </c>
      <c r="N7" s="38">
        <v>6</v>
      </c>
      <c r="O7" s="39">
        <v>15</v>
      </c>
      <c r="P7" s="40">
        <f t="shared" si="7"/>
        <v>0.4</v>
      </c>
      <c r="Q7" s="41">
        <f t="shared" si="8"/>
        <v>0.81819799400464799</v>
      </c>
      <c r="R7" s="42">
        <v>10</v>
      </c>
      <c r="S7" s="43">
        <v>20</v>
      </c>
      <c r="T7" s="44">
        <f t="shared" si="9"/>
        <v>0.5</v>
      </c>
      <c r="U7" s="45">
        <f t="shared" si="10"/>
        <v>1.02274749250581</v>
      </c>
      <c r="V7" s="46">
        <v>4</v>
      </c>
      <c r="W7">
        <f t="shared" si="11"/>
        <v>8.1819799400464799</v>
      </c>
    </row>
    <row r="8" spans="1:23" ht="15.75" x14ac:dyDescent="0.25">
      <c r="A8" s="25">
        <f t="shared" si="0"/>
        <v>6</v>
      </c>
      <c r="B8" s="26" t="s">
        <v>11</v>
      </c>
      <c r="C8" s="27">
        <f t="shared" si="1"/>
        <v>1.0080645161290323</v>
      </c>
      <c r="D8" s="28">
        <f t="shared" si="2"/>
        <v>0.4838709677419355</v>
      </c>
      <c r="E8" s="48">
        <v>0.48</v>
      </c>
      <c r="F8" s="30">
        <v>5</v>
      </c>
      <c r="G8" s="31">
        <v>14</v>
      </c>
      <c r="H8" s="32">
        <f t="shared" si="3"/>
        <v>0.35714285714285715</v>
      </c>
      <c r="I8" s="33">
        <f t="shared" si="4"/>
        <v>0.74404761904761907</v>
      </c>
      <c r="J8" s="34">
        <v>8</v>
      </c>
      <c r="K8" s="35">
        <v>16</v>
      </c>
      <c r="L8" s="36">
        <f t="shared" si="5"/>
        <v>0.5</v>
      </c>
      <c r="M8" s="37">
        <f t="shared" si="6"/>
        <v>1.0416666666666667</v>
      </c>
      <c r="N8" s="38">
        <v>10</v>
      </c>
      <c r="O8" s="39">
        <v>12</v>
      </c>
      <c r="P8" s="40">
        <f t="shared" si="7"/>
        <v>0.83333333333333337</v>
      </c>
      <c r="Q8" s="41">
        <f t="shared" si="8"/>
        <v>1.7361111111111112</v>
      </c>
      <c r="R8" s="42">
        <v>7</v>
      </c>
      <c r="S8" s="43">
        <v>20</v>
      </c>
      <c r="T8" s="44">
        <f t="shared" si="9"/>
        <v>0.35</v>
      </c>
      <c r="U8" s="45">
        <f t="shared" si="10"/>
        <v>0.72916666666666663</v>
      </c>
      <c r="V8" s="46">
        <v>3</v>
      </c>
      <c r="W8">
        <f t="shared" si="11"/>
        <v>6.25</v>
      </c>
    </row>
    <row r="9" spans="1:23" ht="15.75" x14ac:dyDescent="0.25">
      <c r="A9" s="25">
        <f t="shared" si="0"/>
        <v>7</v>
      </c>
      <c r="B9" s="26" t="s">
        <v>19</v>
      </c>
      <c r="C9" s="27">
        <f t="shared" si="1"/>
        <v>0.98157051282051277</v>
      </c>
      <c r="D9" s="28">
        <f t="shared" si="2"/>
        <v>0.765625</v>
      </c>
      <c r="E9" s="48">
        <v>0.78</v>
      </c>
      <c r="F9" s="30">
        <v>14</v>
      </c>
      <c r="G9" s="31">
        <v>15</v>
      </c>
      <c r="H9" s="32">
        <f t="shared" si="3"/>
        <v>0.93333333333333335</v>
      </c>
      <c r="I9" s="33">
        <f t="shared" si="4"/>
        <v>1.1965811965811965</v>
      </c>
      <c r="J9" s="34">
        <v>13</v>
      </c>
      <c r="K9" s="35">
        <v>15</v>
      </c>
      <c r="L9" s="36">
        <f t="shared" si="5"/>
        <v>0.8666666666666667</v>
      </c>
      <c r="M9" s="37">
        <f t="shared" si="6"/>
        <v>1.1111111111111112</v>
      </c>
      <c r="N9" s="38">
        <v>7</v>
      </c>
      <c r="O9" s="39">
        <v>16</v>
      </c>
      <c r="P9" s="40">
        <f t="shared" si="7"/>
        <v>0.4375</v>
      </c>
      <c r="Q9" s="41">
        <f t="shared" si="8"/>
        <v>0.5608974358974359</v>
      </c>
      <c r="R9" s="42">
        <v>15</v>
      </c>
      <c r="S9" s="43">
        <v>18</v>
      </c>
      <c r="T9" s="44">
        <f t="shared" si="9"/>
        <v>0.83333333333333337</v>
      </c>
      <c r="U9" s="45">
        <f t="shared" si="10"/>
        <v>1.0683760683760684</v>
      </c>
      <c r="V9" s="46">
        <v>5</v>
      </c>
      <c r="W9">
        <f t="shared" si="11"/>
        <v>6.4102564102564097</v>
      </c>
    </row>
    <row r="10" spans="1:23" ht="15.75" x14ac:dyDescent="0.25">
      <c r="A10" s="25">
        <f t="shared" si="0"/>
        <v>8</v>
      </c>
      <c r="B10" s="26" t="s">
        <v>30</v>
      </c>
      <c r="C10" s="27">
        <f t="shared" si="1"/>
        <v>0.91760299625468167</v>
      </c>
      <c r="D10" s="28">
        <f t="shared" si="2"/>
        <v>0.81666666666666665</v>
      </c>
      <c r="E10" s="48">
        <v>0.89</v>
      </c>
      <c r="F10" s="30">
        <v>18</v>
      </c>
      <c r="G10" s="31">
        <v>15</v>
      </c>
      <c r="H10" s="32">
        <f t="shared" si="3"/>
        <v>1.2</v>
      </c>
      <c r="I10" s="33">
        <f t="shared" si="4"/>
        <v>1.348314606741573</v>
      </c>
      <c r="J10" s="34">
        <v>13</v>
      </c>
      <c r="K10" s="35">
        <v>13</v>
      </c>
      <c r="L10" s="36">
        <f t="shared" si="5"/>
        <v>1</v>
      </c>
      <c r="M10" s="37">
        <f t="shared" si="6"/>
        <v>1.1235955056179776</v>
      </c>
      <c r="N10" s="38">
        <v>4</v>
      </c>
      <c r="O10" s="39">
        <v>14</v>
      </c>
      <c r="P10" s="40">
        <f t="shared" si="7"/>
        <v>0.2857142857142857</v>
      </c>
      <c r="Q10" s="41">
        <f t="shared" si="8"/>
        <v>0.32102728731942215</v>
      </c>
      <c r="R10" s="42">
        <v>14</v>
      </c>
      <c r="S10" s="43">
        <v>18</v>
      </c>
      <c r="T10" s="44">
        <f t="shared" si="9"/>
        <v>0.77777777777777779</v>
      </c>
      <c r="U10" s="45">
        <f t="shared" si="10"/>
        <v>0.87390761548064921</v>
      </c>
      <c r="V10" s="46">
        <v>5</v>
      </c>
      <c r="W10">
        <f t="shared" si="11"/>
        <v>5.6179775280898872</v>
      </c>
    </row>
    <row r="11" spans="1:23" ht="15.75" x14ac:dyDescent="0.25">
      <c r="A11" s="25">
        <f t="shared" si="0"/>
        <v>9</v>
      </c>
      <c r="B11" s="26" t="s">
        <v>9</v>
      </c>
      <c r="C11" s="27">
        <f t="shared" si="1"/>
        <v>0.85978835978835966</v>
      </c>
      <c r="D11" s="28">
        <f t="shared" si="2"/>
        <v>0.6964285714285714</v>
      </c>
      <c r="E11" s="48">
        <v>0.81</v>
      </c>
      <c r="F11" s="30">
        <v>13</v>
      </c>
      <c r="G11" s="31">
        <v>14</v>
      </c>
      <c r="H11" s="32">
        <f t="shared" si="3"/>
        <v>0.9285714285714286</v>
      </c>
      <c r="I11" s="33">
        <f t="shared" si="4"/>
        <v>1.1463844797178131</v>
      </c>
      <c r="J11" s="34">
        <v>6</v>
      </c>
      <c r="K11" s="35">
        <v>15</v>
      </c>
      <c r="L11" s="36">
        <f t="shared" si="5"/>
        <v>0.4</v>
      </c>
      <c r="M11" s="37">
        <f t="shared" si="6"/>
        <v>0.49382716049382713</v>
      </c>
      <c r="N11" s="38">
        <v>6</v>
      </c>
      <c r="O11" s="39">
        <v>14</v>
      </c>
      <c r="P11" s="40">
        <f t="shared" si="7"/>
        <v>0.42857142857142855</v>
      </c>
      <c r="Q11" s="41">
        <f t="shared" si="8"/>
        <v>0.52910052910052907</v>
      </c>
      <c r="R11" s="42">
        <v>14</v>
      </c>
      <c r="S11" s="43">
        <v>13</v>
      </c>
      <c r="T11" s="44">
        <f t="shared" si="9"/>
        <v>1.0769230769230769</v>
      </c>
      <c r="U11" s="45">
        <f t="shared" si="10"/>
        <v>1.329534662867996</v>
      </c>
      <c r="V11" s="46">
        <v>4</v>
      </c>
      <c r="W11">
        <f t="shared" si="11"/>
        <v>4.9382716049382713</v>
      </c>
    </row>
    <row r="12" spans="1:23" ht="15.75" x14ac:dyDescent="0.25">
      <c r="A12" s="25">
        <f t="shared" si="0"/>
        <v>10</v>
      </c>
      <c r="B12" s="26" t="s">
        <v>4</v>
      </c>
      <c r="C12" s="27">
        <f t="shared" si="1"/>
        <v>0.82165948275862077</v>
      </c>
      <c r="D12" s="28">
        <f t="shared" si="2"/>
        <v>0.953125</v>
      </c>
      <c r="E12" s="48">
        <v>1.1599999999999999</v>
      </c>
      <c r="F12" s="30">
        <v>18</v>
      </c>
      <c r="G12" s="31">
        <v>19</v>
      </c>
      <c r="H12" s="32">
        <f t="shared" si="3"/>
        <v>0.94736842105263153</v>
      </c>
      <c r="I12" s="33">
        <f t="shared" si="4"/>
        <v>0.81669691470054451</v>
      </c>
      <c r="J12" s="34">
        <v>13</v>
      </c>
      <c r="K12" s="35">
        <v>16</v>
      </c>
      <c r="L12" s="36">
        <f t="shared" si="5"/>
        <v>0.8125</v>
      </c>
      <c r="M12" s="37">
        <f t="shared" si="6"/>
        <v>0.70043103448275867</v>
      </c>
      <c r="N12" s="38">
        <v>12</v>
      </c>
      <c r="O12" s="39">
        <v>16</v>
      </c>
      <c r="P12" s="40">
        <f t="shared" si="7"/>
        <v>0.75</v>
      </c>
      <c r="Q12" s="41">
        <f t="shared" si="8"/>
        <v>0.64655172413793105</v>
      </c>
      <c r="R12" s="42">
        <v>18</v>
      </c>
      <c r="S12" s="43">
        <v>13</v>
      </c>
      <c r="T12" s="44">
        <f t="shared" si="9"/>
        <v>1.3846153846153846</v>
      </c>
      <c r="U12" s="45">
        <f t="shared" si="10"/>
        <v>1.193633952254642</v>
      </c>
      <c r="V12" s="46">
        <v>5</v>
      </c>
      <c r="W12">
        <f t="shared" si="11"/>
        <v>4.3103448275862073</v>
      </c>
    </row>
    <row r="13" spans="1:23" ht="15.75" x14ac:dyDescent="0.25">
      <c r="A13" s="25">
        <f t="shared" si="0"/>
        <v>11</v>
      </c>
      <c r="B13" s="26" t="s">
        <v>21</v>
      </c>
      <c r="C13" s="27">
        <f t="shared" si="1"/>
        <v>0.7066139061616733</v>
      </c>
      <c r="D13" s="28">
        <f t="shared" si="2"/>
        <v>0.4098360655737705</v>
      </c>
      <c r="E13" s="48">
        <v>0.57999999999999996</v>
      </c>
      <c r="F13" s="30">
        <v>6</v>
      </c>
      <c r="G13" s="31">
        <v>15</v>
      </c>
      <c r="H13" s="32">
        <f t="shared" si="3"/>
        <v>0.4</v>
      </c>
      <c r="I13" s="33">
        <f t="shared" si="4"/>
        <v>0.68965517241379315</v>
      </c>
      <c r="J13" s="34">
        <v>5</v>
      </c>
      <c r="K13" s="35">
        <v>13</v>
      </c>
      <c r="L13" s="36">
        <f t="shared" si="5"/>
        <v>0.38461538461538464</v>
      </c>
      <c r="M13" s="37">
        <f t="shared" si="6"/>
        <v>0.66312997347480118</v>
      </c>
      <c r="N13" s="38">
        <v>9</v>
      </c>
      <c r="O13" s="39">
        <v>15</v>
      </c>
      <c r="P13" s="40">
        <f t="shared" si="7"/>
        <v>0.6</v>
      </c>
      <c r="Q13" s="41">
        <f t="shared" si="8"/>
        <v>1.0344827586206897</v>
      </c>
      <c r="R13" s="42">
        <v>5</v>
      </c>
      <c r="S13" s="43">
        <v>18</v>
      </c>
      <c r="T13" s="44">
        <f t="shared" si="9"/>
        <v>0.27777777777777779</v>
      </c>
      <c r="U13" s="45">
        <f t="shared" si="10"/>
        <v>0.47892720306513414</v>
      </c>
      <c r="V13" s="46">
        <v>2</v>
      </c>
      <c r="W13">
        <f t="shared" si="11"/>
        <v>3.4482758620689657</v>
      </c>
    </row>
    <row r="14" spans="1:23" ht="15.75" x14ac:dyDescent="0.25">
      <c r="A14" s="25">
        <f t="shared" si="0"/>
        <v>12</v>
      </c>
      <c r="B14" s="26" t="s">
        <v>34</v>
      </c>
      <c r="C14" s="27">
        <f t="shared" si="1"/>
        <v>0.68965517241379315</v>
      </c>
      <c r="D14" s="28">
        <f t="shared" si="2"/>
        <v>0.68965517241379315</v>
      </c>
      <c r="E14" s="48">
        <v>1</v>
      </c>
      <c r="F14" s="30">
        <v>10</v>
      </c>
      <c r="G14" s="31">
        <v>15</v>
      </c>
      <c r="H14" s="32">
        <f t="shared" si="3"/>
        <v>0.66666666666666663</v>
      </c>
      <c r="I14" s="33">
        <f t="shared" si="4"/>
        <v>0.66666666666666663</v>
      </c>
      <c r="J14" s="34">
        <v>10</v>
      </c>
      <c r="K14" s="35">
        <v>16</v>
      </c>
      <c r="L14" s="36">
        <f t="shared" si="5"/>
        <v>0.625</v>
      </c>
      <c r="M14" s="37">
        <f t="shared" si="6"/>
        <v>0.625</v>
      </c>
      <c r="N14" s="38">
        <v>13</v>
      </c>
      <c r="O14" s="39">
        <v>14</v>
      </c>
      <c r="P14" s="40">
        <f t="shared" si="7"/>
        <v>0.9285714285714286</v>
      </c>
      <c r="Q14" s="41">
        <f t="shared" si="8"/>
        <v>0.9285714285714286</v>
      </c>
      <c r="R14" s="42">
        <v>7</v>
      </c>
      <c r="S14" s="43">
        <v>13</v>
      </c>
      <c r="T14" s="44">
        <f t="shared" si="9"/>
        <v>0.53846153846153844</v>
      </c>
      <c r="U14" s="45">
        <f t="shared" si="10"/>
        <v>0.53846153846153844</v>
      </c>
      <c r="V14" s="46">
        <v>6</v>
      </c>
      <c r="W14">
        <f t="shared" si="11"/>
        <v>6</v>
      </c>
    </row>
    <row r="15" spans="1:23" ht="15.75" x14ac:dyDescent="0.25">
      <c r="A15" s="25">
        <f t="shared" si="0"/>
        <v>13</v>
      </c>
      <c r="B15" s="26" t="s">
        <v>27</v>
      </c>
      <c r="C15" s="27">
        <f t="shared" si="1"/>
        <v>0</v>
      </c>
      <c r="D15" s="28">
        <f t="shared" si="2"/>
        <v>0</v>
      </c>
      <c r="E15" s="48">
        <v>1.1000000000000001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</row>
    <row r="16" spans="1:23" ht="15.75" x14ac:dyDescent="0.25">
      <c r="A16" s="25">
        <f t="shared" si="0"/>
        <v>14</v>
      </c>
      <c r="B16" s="26" t="s">
        <v>5</v>
      </c>
      <c r="C16" s="27">
        <f t="shared" si="1"/>
        <v>0</v>
      </c>
      <c r="D16" s="28">
        <f t="shared" si="2"/>
        <v>0</v>
      </c>
      <c r="E16" s="48">
        <v>1.02654336991905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</row>
    <row r="17" spans="1:22" ht="15.75" x14ac:dyDescent="0.25">
      <c r="A17" s="25">
        <f t="shared" si="0"/>
        <v>15</v>
      </c>
      <c r="B17" s="26" t="s">
        <v>28</v>
      </c>
      <c r="C17" s="27">
        <f t="shared" si="1"/>
        <v>0</v>
      </c>
      <c r="D17" s="28">
        <f t="shared" si="2"/>
        <v>0</v>
      </c>
      <c r="E17" s="48">
        <v>0.5443973634651601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</row>
    <row r="19" spans="1:22" x14ac:dyDescent="0.2">
      <c r="E19" s="50">
        <f>AVERAGE(E3:E17)</f>
        <v>0.83046702789408644</v>
      </c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8" sqref="E18"/>
    </sheetView>
  </sheetViews>
  <sheetFormatPr defaultRowHeight="12.75" x14ac:dyDescent="0.2"/>
  <sheetData>
    <row r="1" spans="1:22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18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2" ht="15.75" thickBot="1" x14ac:dyDescent="0.25">
      <c r="A2" s="76"/>
      <c r="B2" s="78"/>
      <c r="C2" s="80"/>
      <c r="D2" s="82"/>
      <c r="E2" s="52" t="s">
        <v>17</v>
      </c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2" ht="15.75" x14ac:dyDescent="0.25">
      <c r="A3" s="25">
        <f t="shared" ref="A3:A10" si="0">A2+1</f>
        <v>1</v>
      </c>
      <c r="B3" s="26" t="s">
        <v>29</v>
      </c>
      <c r="C3" s="27">
        <f t="shared" ref="C3:C16" si="1">D3/E3</f>
        <v>1.3023716020907541</v>
      </c>
      <c r="D3" s="28">
        <f t="shared" ref="D3:D16" si="2">IF(G3&gt;0,(F3+J3+N3+R3)/(G3+K3+O3+S3),0)</f>
        <v>1.8658536585365855</v>
      </c>
      <c r="E3" s="48">
        <v>1.4326584329244041</v>
      </c>
      <c r="F3" s="30">
        <v>22</v>
      </c>
      <c r="G3" s="31">
        <v>19</v>
      </c>
      <c r="H3" s="32">
        <f t="shared" ref="H3:H16" si="3">IF(G3&gt;0,F3/G3,0)</f>
        <v>1.1578947368421053</v>
      </c>
      <c r="I3" s="33">
        <f t="shared" ref="I3:I16" si="4">H3/E3</f>
        <v>0.8082140936263229</v>
      </c>
      <c r="J3" s="34">
        <v>31</v>
      </c>
      <c r="K3" s="35">
        <v>18</v>
      </c>
      <c r="L3" s="36">
        <f t="shared" ref="L3:L16" si="5">IF(K3&gt;0,J3/K3,0)</f>
        <v>1.7222222222222223</v>
      </c>
      <c r="M3" s="37">
        <f t="shared" ref="M3:M16" si="6">L3/E3</f>
        <v>1.2021164170351115</v>
      </c>
      <c r="N3" s="38">
        <v>38</v>
      </c>
      <c r="O3" s="39">
        <v>23</v>
      </c>
      <c r="P3" s="40">
        <f t="shared" ref="P3:P16" si="7">IF(O3&gt;0,N3/O3,0)</f>
        <v>1.6521739130434783</v>
      </c>
      <c r="Q3" s="41">
        <f t="shared" ref="Q3:Q16" si="8">P3/E3</f>
        <v>1.1532224814193777</v>
      </c>
      <c r="R3" s="42">
        <v>62</v>
      </c>
      <c r="S3" s="43">
        <v>22</v>
      </c>
      <c r="T3" s="44">
        <f t="shared" ref="T3:T16" si="9">IF(S3&gt;0,R3/S3,0)</f>
        <v>2.8181818181818183</v>
      </c>
      <c r="U3" s="45">
        <f t="shared" ref="U3:U16" si="10">T3/E3</f>
        <v>1.9670995915120006</v>
      </c>
      <c r="V3" s="46">
        <v>11</v>
      </c>
    </row>
    <row r="4" spans="1:22" ht="15.75" x14ac:dyDescent="0.25">
      <c r="A4" s="25">
        <f t="shared" si="0"/>
        <v>2</v>
      </c>
      <c r="B4" s="26" t="s">
        <v>11</v>
      </c>
      <c r="C4" s="27">
        <f t="shared" si="1"/>
        <v>1.1632845028186634</v>
      </c>
      <c r="D4" s="28">
        <f t="shared" si="2"/>
        <v>0.53164556962025311</v>
      </c>
      <c r="E4" s="48">
        <v>0.45702110561265491</v>
      </c>
      <c r="F4" s="30">
        <v>8</v>
      </c>
      <c r="G4" s="31">
        <v>18</v>
      </c>
      <c r="H4" s="32">
        <f t="shared" si="3"/>
        <v>0.44444444444444442</v>
      </c>
      <c r="I4" s="33">
        <f t="shared" si="4"/>
        <v>0.97248122457856523</v>
      </c>
      <c r="J4" s="34">
        <v>11</v>
      </c>
      <c r="K4" s="35">
        <v>21</v>
      </c>
      <c r="L4" s="36">
        <f t="shared" si="5"/>
        <v>0.52380952380952384</v>
      </c>
      <c r="M4" s="37">
        <f t="shared" si="6"/>
        <v>1.1461385861104521</v>
      </c>
      <c r="N4" s="38">
        <v>8</v>
      </c>
      <c r="O4" s="39">
        <v>18</v>
      </c>
      <c r="P4" s="40">
        <f t="shared" si="7"/>
        <v>0.44444444444444442</v>
      </c>
      <c r="Q4" s="41">
        <f t="shared" si="8"/>
        <v>0.97248122457856523</v>
      </c>
      <c r="R4" s="42">
        <v>15</v>
      </c>
      <c r="S4" s="43">
        <v>22</v>
      </c>
      <c r="T4" s="44">
        <f t="shared" si="9"/>
        <v>0.68181818181818177</v>
      </c>
      <c r="U4" s="45">
        <f t="shared" si="10"/>
        <v>1.4918746058875716</v>
      </c>
      <c r="V4" s="46"/>
    </row>
    <row r="5" spans="1:22" ht="15.75" x14ac:dyDescent="0.25">
      <c r="A5" s="25">
        <f t="shared" si="0"/>
        <v>3</v>
      </c>
      <c r="B5" s="26" t="s">
        <v>10</v>
      </c>
      <c r="C5" s="27">
        <f t="shared" si="1"/>
        <v>1.1180075646892005</v>
      </c>
      <c r="D5" s="28">
        <f t="shared" si="2"/>
        <v>0.8651685393258427</v>
      </c>
      <c r="E5" s="48">
        <v>0.77384855581576895</v>
      </c>
      <c r="F5" s="30">
        <v>22</v>
      </c>
      <c r="G5" s="31">
        <v>22</v>
      </c>
      <c r="H5" s="32">
        <f t="shared" si="3"/>
        <v>1</v>
      </c>
      <c r="I5" s="33">
        <f t="shared" si="4"/>
        <v>1.2922425098355694</v>
      </c>
      <c r="J5" s="34">
        <v>10</v>
      </c>
      <c r="K5" s="35">
        <v>16</v>
      </c>
      <c r="L5" s="36">
        <f t="shared" si="5"/>
        <v>0.625</v>
      </c>
      <c r="M5" s="37">
        <f t="shared" si="6"/>
        <v>0.80765156864723087</v>
      </c>
      <c r="N5" s="38">
        <v>18</v>
      </c>
      <c r="O5" s="39">
        <v>18</v>
      </c>
      <c r="P5" s="40">
        <f t="shared" si="7"/>
        <v>1</v>
      </c>
      <c r="Q5" s="41">
        <f t="shared" si="8"/>
        <v>1.2922425098355694</v>
      </c>
      <c r="R5" s="42">
        <v>27</v>
      </c>
      <c r="S5" s="43">
        <v>33</v>
      </c>
      <c r="T5" s="44">
        <f t="shared" si="9"/>
        <v>0.81818181818181823</v>
      </c>
      <c r="U5" s="45">
        <f t="shared" si="10"/>
        <v>1.0572893262291023</v>
      </c>
      <c r="V5" s="46">
        <v>6</v>
      </c>
    </row>
    <row r="6" spans="1:22" ht="15.75" x14ac:dyDescent="0.25">
      <c r="A6" s="25">
        <f t="shared" si="0"/>
        <v>4</v>
      </c>
      <c r="B6" s="26" t="s">
        <v>19</v>
      </c>
      <c r="C6" s="27">
        <f t="shared" si="1"/>
        <v>1.0709235906407468</v>
      </c>
      <c r="D6" s="28">
        <f t="shared" si="2"/>
        <v>0.78723404255319152</v>
      </c>
      <c r="E6" s="48">
        <v>0.73509823617031322</v>
      </c>
      <c r="F6" s="30">
        <v>13</v>
      </c>
      <c r="G6" s="31">
        <v>19</v>
      </c>
      <c r="H6" s="32">
        <f t="shared" si="3"/>
        <v>0.68421052631578949</v>
      </c>
      <c r="I6" s="33">
        <f t="shared" si="4"/>
        <v>0.93077427294665194</v>
      </c>
      <c r="J6" s="34">
        <v>19</v>
      </c>
      <c r="K6" s="35">
        <v>22</v>
      </c>
      <c r="L6" s="36">
        <f t="shared" si="5"/>
        <v>0.86363636363636365</v>
      </c>
      <c r="M6" s="37">
        <f t="shared" si="6"/>
        <v>1.1748584354326619</v>
      </c>
      <c r="N6" s="38">
        <v>20</v>
      </c>
      <c r="O6" s="39">
        <v>20</v>
      </c>
      <c r="P6" s="40">
        <f t="shared" si="7"/>
        <v>1</v>
      </c>
      <c r="Q6" s="41">
        <f t="shared" si="8"/>
        <v>1.3603623989220297</v>
      </c>
      <c r="R6" s="42">
        <v>22</v>
      </c>
      <c r="S6" s="43">
        <v>33</v>
      </c>
      <c r="T6" s="44">
        <f t="shared" si="9"/>
        <v>0.66666666666666663</v>
      </c>
      <c r="U6" s="45">
        <f t="shared" si="10"/>
        <v>0.90690826594801977</v>
      </c>
      <c r="V6" s="46"/>
    </row>
    <row r="7" spans="1:22" ht="15.75" x14ac:dyDescent="0.25">
      <c r="A7" s="25">
        <f t="shared" si="0"/>
        <v>5</v>
      </c>
      <c r="B7" s="26" t="s">
        <v>27</v>
      </c>
      <c r="C7" s="27">
        <f t="shared" si="1"/>
        <v>0.96611455840830485</v>
      </c>
      <c r="D7" s="28">
        <f t="shared" si="2"/>
        <v>1.0375000000000001</v>
      </c>
      <c r="E7" s="48">
        <v>1.0738892101049635</v>
      </c>
      <c r="F7" s="30">
        <v>14</v>
      </c>
      <c r="G7" s="31">
        <v>19</v>
      </c>
      <c r="H7" s="32">
        <f t="shared" si="3"/>
        <v>0.73684210526315785</v>
      </c>
      <c r="I7" s="33">
        <f t="shared" si="4"/>
        <v>0.68614350375225186</v>
      </c>
      <c r="J7" s="34">
        <v>30</v>
      </c>
      <c r="K7" s="35">
        <v>16</v>
      </c>
      <c r="L7" s="36">
        <f t="shared" si="5"/>
        <v>1.875</v>
      </c>
      <c r="M7" s="37">
        <f t="shared" si="6"/>
        <v>1.7459901657981411</v>
      </c>
      <c r="N7" s="38">
        <v>14</v>
      </c>
      <c r="O7" s="39">
        <v>23</v>
      </c>
      <c r="P7" s="40">
        <f t="shared" si="7"/>
        <v>0.60869565217391308</v>
      </c>
      <c r="Q7" s="41">
        <f t="shared" si="8"/>
        <v>0.56681419875186034</v>
      </c>
      <c r="R7" s="42">
        <v>25</v>
      </c>
      <c r="S7" s="43">
        <v>22</v>
      </c>
      <c r="T7" s="44">
        <f t="shared" si="9"/>
        <v>1.1363636363636365</v>
      </c>
      <c r="U7" s="45">
        <f t="shared" si="10"/>
        <v>1.0581758580594796</v>
      </c>
      <c r="V7" s="46">
        <v>10</v>
      </c>
    </row>
    <row r="8" spans="1:22" ht="15.75" x14ac:dyDescent="0.25">
      <c r="A8" s="25">
        <f t="shared" si="0"/>
        <v>6</v>
      </c>
      <c r="B8" s="26" t="s">
        <v>9</v>
      </c>
      <c r="C8" s="27">
        <f t="shared" si="1"/>
        <v>0.93751515339902391</v>
      </c>
      <c r="D8" s="28">
        <f t="shared" si="2"/>
        <v>0.75</v>
      </c>
      <c r="E8" s="48">
        <v>0.79998706930850649</v>
      </c>
      <c r="F8" s="30">
        <v>9</v>
      </c>
      <c r="G8" s="31">
        <v>18</v>
      </c>
      <c r="H8" s="32">
        <f t="shared" si="3"/>
        <v>0.5</v>
      </c>
      <c r="I8" s="33">
        <f t="shared" si="4"/>
        <v>0.62501010226601594</v>
      </c>
      <c r="J8" s="34">
        <v>15</v>
      </c>
      <c r="K8" s="35">
        <v>18</v>
      </c>
      <c r="L8" s="36">
        <f t="shared" si="5"/>
        <v>0.83333333333333337</v>
      </c>
      <c r="M8" s="37">
        <f t="shared" si="6"/>
        <v>1.0416835037766932</v>
      </c>
      <c r="N8" s="38">
        <v>12</v>
      </c>
      <c r="O8" s="39">
        <v>18</v>
      </c>
      <c r="P8" s="40">
        <f t="shared" si="7"/>
        <v>0.66666666666666663</v>
      </c>
      <c r="Q8" s="41">
        <f t="shared" si="8"/>
        <v>0.83334680302135455</v>
      </c>
      <c r="R8" s="42">
        <v>21</v>
      </c>
      <c r="S8" s="43">
        <v>22</v>
      </c>
      <c r="T8" s="44">
        <f t="shared" si="9"/>
        <v>0.95454545454545459</v>
      </c>
      <c r="U8" s="45">
        <f t="shared" si="10"/>
        <v>1.1932011043260304</v>
      </c>
      <c r="V8" s="46">
        <v>4</v>
      </c>
    </row>
    <row r="9" spans="1:22" ht="15.75" x14ac:dyDescent="0.25">
      <c r="A9" s="25">
        <f t="shared" si="0"/>
        <v>7</v>
      </c>
      <c r="B9" s="26" t="s">
        <v>4</v>
      </c>
      <c r="C9" s="27">
        <f t="shared" si="1"/>
        <v>0.93419055187985645</v>
      </c>
      <c r="D9" s="28">
        <f t="shared" si="2"/>
        <v>1.1686746987951808</v>
      </c>
      <c r="E9" s="48">
        <v>1.2510024817136887</v>
      </c>
      <c r="F9" s="30">
        <v>15</v>
      </c>
      <c r="G9" s="31">
        <v>22</v>
      </c>
      <c r="H9" s="32">
        <f t="shared" si="3"/>
        <v>0.68181818181818177</v>
      </c>
      <c r="I9" s="33">
        <f t="shared" si="4"/>
        <v>0.54501744943318697</v>
      </c>
      <c r="J9" s="34">
        <v>18</v>
      </c>
      <c r="K9" s="35">
        <v>22</v>
      </c>
      <c r="L9" s="36">
        <f t="shared" si="5"/>
        <v>0.81818181818181823</v>
      </c>
      <c r="M9" s="37">
        <f t="shared" si="6"/>
        <v>0.65402093931982452</v>
      </c>
      <c r="N9" s="38">
        <v>31</v>
      </c>
      <c r="O9" s="39">
        <v>18</v>
      </c>
      <c r="P9" s="40">
        <f t="shared" si="7"/>
        <v>1.7222222222222223</v>
      </c>
      <c r="Q9" s="41">
        <f t="shared" si="8"/>
        <v>1.3766737056053096</v>
      </c>
      <c r="R9" s="42">
        <v>33</v>
      </c>
      <c r="S9" s="43">
        <v>21</v>
      </c>
      <c r="T9" s="44">
        <f t="shared" si="9"/>
        <v>1.5714285714285714</v>
      </c>
      <c r="U9" s="45">
        <f t="shared" si="10"/>
        <v>1.2561354548841073</v>
      </c>
      <c r="V9" s="46">
        <v>7</v>
      </c>
    </row>
    <row r="10" spans="1:22" ht="15.75" x14ac:dyDescent="0.25">
      <c r="A10" s="25">
        <f t="shared" si="0"/>
        <v>8</v>
      </c>
      <c r="B10" s="26" t="s">
        <v>30</v>
      </c>
      <c r="C10" s="27">
        <f t="shared" si="1"/>
        <v>0.81277333759303771</v>
      </c>
      <c r="D10" s="28">
        <f t="shared" si="2"/>
        <v>0.72839506172839508</v>
      </c>
      <c r="E10" s="48">
        <v>0.8961847393831569</v>
      </c>
      <c r="F10" s="30">
        <v>12</v>
      </c>
      <c r="G10" s="31">
        <v>19</v>
      </c>
      <c r="H10" s="32">
        <f t="shared" si="3"/>
        <v>0.63157894736842102</v>
      </c>
      <c r="I10" s="33">
        <f t="shared" si="4"/>
        <v>0.70474191270332964</v>
      </c>
      <c r="J10" s="34">
        <v>11</v>
      </c>
      <c r="K10" s="35">
        <v>21</v>
      </c>
      <c r="L10" s="36">
        <f t="shared" si="5"/>
        <v>0.52380952380952384</v>
      </c>
      <c r="M10" s="37">
        <f t="shared" si="6"/>
        <v>0.58448833236109488</v>
      </c>
      <c r="N10" s="38">
        <v>18</v>
      </c>
      <c r="O10" s="39">
        <v>20</v>
      </c>
      <c r="P10" s="40">
        <f t="shared" si="7"/>
        <v>0.9</v>
      </c>
      <c r="Q10" s="41">
        <f t="shared" si="8"/>
        <v>1.0042572256022448</v>
      </c>
      <c r="R10" s="42">
        <v>18</v>
      </c>
      <c r="S10" s="43">
        <v>21</v>
      </c>
      <c r="T10" s="44">
        <f t="shared" si="9"/>
        <v>0.8571428571428571</v>
      </c>
      <c r="U10" s="45">
        <f t="shared" si="10"/>
        <v>0.95643545295451882</v>
      </c>
      <c r="V10" s="46"/>
    </row>
    <row r="11" spans="1:22" ht="15.75" x14ac:dyDescent="0.25">
      <c r="A11" s="25">
        <f t="shared" ref="A11:A16" si="11">A10+1</f>
        <v>9</v>
      </c>
      <c r="B11" s="26" t="s">
        <v>5</v>
      </c>
      <c r="C11" s="27">
        <f t="shared" si="1"/>
        <v>0</v>
      </c>
      <c r="D11" s="28">
        <f t="shared" si="2"/>
        <v>0</v>
      </c>
      <c r="E11" s="48">
        <v>1.0265433699190505</v>
      </c>
      <c r="F11" s="30"/>
      <c r="G11" s="31"/>
      <c r="H11" s="32">
        <f t="shared" si="3"/>
        <v>0</v>
      </c>
      <c r="I11" s="33">
        <f t="shared" si="4"/>
        <v>0</v>
      </c>
      <c r="J11" s="34"/>
      <c r="K11" s="35"/>
      <c r="L11" s="36">
        <f t="shared" si="5"/>
        <v>0</v>
      </c>
      <c r="M11" s="37">
        <f t="shared" si="6"/>
        <v>0</v>
      </c>
      <c r="N11" s="38"/>
      <c r="O11" s="39"/>
      <c r="P11" s="40">
        <f t="shared" si="7"/>
        <v>0</v>
      </c>
      <c r="Q11" s="41">
        <f t="shared" si="8"/>
        <v>0</v>
      </c>
      <c r="R11" s="42"/>
      <c r="S11" s="43"/>
      <c r="T11" s="44">
        <f t="shared" si="9"/>
        <v>0</v>
      </c>
      <c r="U11" s="45">
        <f t="shared" si="10"/>
        <v>0</v>
      </c>
      <c r="V11" s="46"/>
    </row>
    <row r="12" spans="1:22" ht="15.75" x14ac:dyDescent="0.25">
      <c r="A12" s="25">
        <f t="shared" si="11"/>
        <v>10</v>
      </c>
      <c r="B12" s="26" t="s">
        <v>6</v>
      </c>
      <c r="C12" s="27">
        <f t="shared" si="1"/>
        <v>0</v>
      </c>
      <c r="D12" s="28">
        <f t="shared" si="2"/>
        <v>0</v>
      </c>
      <c r="E12" s="48">
        <v>0.75345047109752994</v>
      </c>
      <c r="F12" s="30"/>
      <c r="G12" s="31"/>
      <c r="H12" s="32">
        <f t="shared" si="3"/>
        <v>0</v>
      </c>
      <c r="I12" s="33">
        <f t="shared" si="4"/>
        <v>0</v>
      </c>
      <c r="J12" s="34"/>
      <c r="K12" s="35"/>
      <c r="L12" s="36">
        <f t="shared" si="5"/>
        <v>0</v>
      </c>
      <c r="M12" s="37">
        <f t="shared" si="6"/>
        <v>0</v>
      </c>
      <c r="N12" s="38"/>
      <c r="O12" s="39"/>
      <c r="P12" s="40">
        <f t="shared" si="7"/>
        <v>0</v>
      </c>
      <c r="Q12" s="41">
        <f t="shared" si="8"/>
        <v>0</v>
      </c>
      <c r="R12" s="42"/>
      <c r="S12" s="43"/>
      <c r="T12" s="44">
        <f t="shared" si="9"/>
        <v>0</v>
      </c>
      <c r="U12" s="45">
        <f t="shared" si="10"/>
        <v>0</v>
      </c>
      <c r="V12" s="46"/>
    </row>
    <row r="13" spans="1:22" ht="15.75" x14ac:dyDescent="0.25">
      <c r="A13" s="25">
        <f t="shared" si="11"/>
        <v>11</v>
      </c>
      <c r="B13" s="26" t="s">
        <v>21</v>
      </c>
      <c r="C13" s="27">
        <f t="shared" si="1"/>
        <v>0</v>
      </c>
      <c r="D13" s="28">
        <f t="shared" si="2"/>
        <v>0</v>
      </c>
      <c r="E13" s="48">
        <v>0.57999999999999996</v>
      </c>
      <c r="F13" s="30"/>
      <c r="G13" s="31"/>
      <c r="H13" s="32">
        <f t="shared" si="3"/>
        <v>0</v>
      </c>
      <c r="I13" s="33">
        <f t="shared" si="4"/>
        <v>0</v>
      </c>
      <c r="J13" s="34"/>
      <c r="K13" s="35"/>
      <c r="L13" s="36">
        <f t="shared" si="5"/>
        <v>0</v>
      </c>
      <c r="M13" s="37">
        <f t="shared" si="6"/>
        <v>0</v>
      </c>
      <c r="N13" s="38"/>
      <c r="O13" s="39"/>
      <c r="P13" s="40">
        <f t="shared" si="7"/>
        <v>0</v>
      </c>
      <c r="Q13" s="41">
        <f t="shared" si="8"/>
        <v>0</v>
      </c>
      <c r="R13" s="42"/>
      <c r="S13" s="43"/>
      <c r="T13" s="44">
        <f t="shared" si="9"/>
        <v>0</v>
      </c>
      <c r="U13" s="45">
        <f t="shared" si="10"/>
        <v>0</v>
      </c>
      <c r="V13" s="46"/>
    </row>
    <row r="14" spans="1:22" ht="15.75" x14ac:dyDescent="0.25">
      <c r="A14" s="25">
        <f t="shared" si="11"/>
        <v>12</v>
      </c>
      <c r="B14" s="26" t="s">
        <v>28</v>
      </c>
      <c r="C14" s="27">
        <f t="shared" si="1"/>
        <v>0</v>
      </c>
      <c r="D14" s="28">
        <f t="shared" si="2"/>
        <v>0</v>
      </c>
      <c r="E14" s="48">
        <v>0.5443973634651601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</row>
    <row r="15" spans="1:22" ht="15.75" x14ac:dyDescent="0.25">
      <c r="A15" s="25">
        <f t="shared" si="11"/>
        <v>13</v>
      </c>
      <c r="B15" s="26" t="s">
        <v>20</v>
      </c>
      <c r="C15" s="27">
        <f t="shared" si="1"/>
        <v>0</v>
      </c>
      <c r="D15" s="28">
        <f t="shared" si="2"/>
        <v>0</v>
      </c>
      <c r="E15" s="48">
        <v>0.50373499040297376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</row>
    <row r="16" spans="1:22" ht="15.75" x14ac:dyDescent="0.25">
      <c r="A16" s="25">
        <f t="shared" si="11"/>
        <v>14</v>
      </c>
      <c r="B16" s="26" t="s">
        <v>8</v>
      </c>
      <c r="C16" s="27">
        <f t="shared" si="1"/>
        <v>0</v>
      </c>
      <c r="D16" s="28">
        <f t="shared" si="2"/>
        <v>0</v>
      </c>
      <c r="E16" s="48">
        <v>0.48887922352658286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</row>
    <row r="18" spans="5:5" x14ac:dyDescent="0.2">
      <c r="E18" s="50">
        <f>AVERAGE(E2:E16)</f>
        <v>0.80833537496033958</v>
      </c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honeticPr fontId="0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9" sqref="E19"/>
    </sheetView>
  </sheetViews>
  <sheetFormatPr defaultRowHeight="12.75" x14ac:dyDescent="0.2"/>
  <sheetData>
    <row r="1" spans="1:22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18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2" ht="15.75" thickBot="1" x14ac:dyDescent="0.25">
      <c r="A2" s="76"/>
      <c r="B2" s="78"/>
      <c r="C2" s="80"/>
      <c r="D2" s="82"/>
      <c r="E2" s="52" t="s">
        <v>17</v>
      </c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2" ht="15.75" x14ac:dyDescent="0.25">
      <c r="A3" s="25">
        <v>1</v>
      </c>
      <c r="B3" s="26" t="s">
        <v>19</v>
      </c>
      <c r="C3" s="27">
        <f t="shared" ref="C3:C17" si="0">D3/E3</f>
        <v>1.2830583922492798</v>
      </c>
      <c r="D3" s="28">
        <f t="shared" ref="D3:D17" si="1">IF(G3&gt;0,(F3+J3+N3+R3)/(G3+K3+O3+S3),0)</f>
        <v>0.85964912280701755</v>
      </c>
      <c r="E3" s="48">
        <v>0.67</v>
      </c>
      <c r="F3" s="30">
        <v>12</v>
      </c>
      <c r="G3" s="31">
        <v>12</v>
      </c>
      <c r="H3" s="32">
        <f t="shared" ref="H3:H17" si="2">IF(G3&gt;0,F3/G3,0)</f>
        <v>1</v>
      </c>
      <c r="I3" s="33">
        <f t="shared" ref="I3:I17" si="3">H3/E3</f>
        <v>1.4925373134328357</v>
      </c>
      <c r="J3" s="34">
        <v>16</v>
      </c>
      <c r="K3" s="35">
        <v>16</v>
      </c>
      <c r="L3" s="36">
        <f t="shared" ref="L3:L17" si="4">IF(K3&gt;0,J3/K3,0)</f>
        <v>1</v>
      </c>
      <c r="M3" s="37">
        <f t="shared" ref="M3:M17" si="5">L3/E3</f>
        <v>1.4925373134328357</v>
      </c>
      <c r="N3" s="38">
        <v>11</v>
      </c>
      <c r="O3" s="39">
        <v>15</v>
      </c>
      <c r="P3" s="40">
        <f t="shared" ref="P3:P17" si="6">IF(O3&gt;0,N3/O3,0)</f>
        <v>0.73333333333333328</v>
      </c>
      <c r="Q3" s="41">
        <f t="shared" ref="Q3:Q17" si="7">P3/E3</f>
        <v>1.0945273631840795</v>
      </c>
      <c r="R3" s="42">
        <v>10</v>
      </c>
      <c r="S3" s="43">
        <v>14</v>
      </c>
      <c r="T3" s="44">
        <f t="shared" ref="T3:T17" si="8">IF(S3&gt;0,R3/S3,0)</f>
        <v>0.7142857142857143</v>
      </c>
      <c r="U3" s="45">
        <f t="shared" ref="U3:U17" si="9">T3/E3</f>
        <v>1.0660980810234542</v>
      </c>
      <c r="V3" s="46"/>
    </row>
    <row r="4" spans="1:22" ht="15.75" x14ac:dyDescent="0.25">
      <c r="A4" s="25">
        <f>A3+1</f>
        <v>2</v>
      </c>
      <c r="B4" s="26" t="s">
        <v>11</v>
      </c>
      <c r="C4" s="27">
        <f t="shared" si="0"/>
        <v>1.2015503875968994</v>
      </c>
      <c r="D4" s="28">
        <f t="shared" si="1"/>
        <v>0.51666666666666672</v>
      </c>
      <c r="E4" s="48">
        <v>0.43</v>
      </c>
      <c r="F4" s="30">
        <v>9</v>
      </c>
      <c r="G4" s="31">
        <v>14</v>
      </c>
      <c r="H4" s="32">
        <f t="shared" si="2"/>
        <v>0.6428571428571429</v>
      </c>
      <c r="I4" s="33">
        <f t="shared" si="3"/>
        <v>1.4950166112956811</v>
      </c>
      <c r="J4" s="34">
        <v>15</v>
      </c>
      <c r="K4" s="35">
        <v>17</v>
      </c>
      <c r="L4" s="36">
        <f t="shared" si="4"/>
        <v>0.88235294117647056</v>
      </c>
      <c r="M4" s="37">
        <f t="shared" si="5"/>
        <v>2.0519835841313268</v>
      </c>
      <c r="N4" s="38">
        <v>4</v>
      </c>
      <c r="O4" s="39">
        <v>15</v>
      </c>
      <c r="P4" s="40">
        <f t="shared" si="6"/>
        <v>0.26666666666666666</v>
      </c>
      <c r="Q4" s="41">
        <f t="shared" si="7"/>
        <v>0.62015503875968991</v>
      </c>
      <c r="R4" s="42">
        <v>3</v>
      </c>
      <c r="S4" s="43">
        <v>14</v>
      </c>
      <c r="T4" s="44">
        <f t="shared" si="8"/>
        <v>0.21428571428571427</v>
      </c>
      <c r="U4" s="45">
        <f t="shared" si="9"/>
        <v>0.49833887043189368</v>
      </c>
      <c r="V4" s="46">
        <v>4</v>
      </c>
    </row>
    <row r="5" spans="1:22" ht="15.75" x14ac:dyDescent="0.25">
      <c r="A5" s="25">
        <f t="shared" ref="A5:A17" si="10">A4+1</f>
        <v>3</v>
      </c>
      <c r="B5" s="26" t="s">
        <v>29</v>
      </c>
      <c r="C5" s="27">
        <f t="shared" si="0"/>
        <v>1.1866920957830049</v>
      </c>
      <c r="D5" s="28">
        <f t="shared" si="1"/>
        <v>1.696969696969697</v>
      </c>
      <c r="E5" s="48">
        <v>1.43</v>
      </c>
      <c r="F5" s="30">
        <v>20</v>
      </c>
      <c r="G5" s="31">
        <v>14</v>
      </c>
      <c r="H5" s="32">
        <f t="shared" si="2"/>
        <v>1.4285714285714286</v>
      </c>
      <c r="I5" s="33">
        <f t="shared" si="3"/>
        <v>0.99900099900099903</v>
      </c>
      <c r="J5" s="34">
        <v>38</v>
      </c>
      <c r="K5" s="35">
        <v>15</v>
      </c>
      <c r="L5" s="36">
        <f t="shared" si="4"/>
        <v>2.5333333333333332</v>
      </c>
      <c r="M5" s="37">
        <f t="shared" si="5"/>
        <v>1.7715617715617715</v>
      </c>
      <c r="N5" s="38">
        <v>32</v>
      </c>
      <c r="O5" s="39">
        <v>25</v>
      </c>
      <c r="P5" s="40">
        <f t="shared" si="6"/>
        <v>1.28</v>
      </c>
      <c r="Q5" s="41">
        <f t="shared" si="7"/>
        <v>0.89510489510489522</v>
      </c>
      <c r="R5" s="42">
        <v>22</v>
      </c>
      <c r="S5" s="43">
        <v>12</v>
      </c>
      <c r="T5" s="44">
        <f t="shared" si="8"/>
        <v>1.8333333333333333</v>
      </c>
      <c r="U5" s="45">
        <f t="shared" si="9"/>
        <v>1.2820512820512822</v>
      </c>
      <c r="V5" s="46">
        <v>11</v>
      </c>
    </row>
    <row r="6" spans="1:22" ht="15.75" x14ac:dyDescent="0.25">
      <c r="A6" s="25">
        <f t="shared" si="10"/>
        <v>4</v>
      </c>
      <c r="B6" s="26" t="s">
        <v>8</v>
      </c>
      <c r="C6" s="27">
        <f t="shared" si="0"/>
        <v>1.1818528402592452</v>
      </c>
      <c r="D6" s="28">
        <f t="shared" si="1"/>
        <v>0.50819672131147542</v>
      </c>
      <c r="E6" s="48">
        <v>0.43</v>
      </c>
      <c r="F6" s="30">
        <v>7</v>
      </c>
      <c r="G6" s="31">
        <v>14</v>
      </c>
      <c r="H6" s="32">
        <f t="shared" si="2"/>
        <v>0.5</v>
      </c>
      <c r="I6" s="33">
        <f t="shared" si="3"/>
        <v>1.1627906976744187</v>
      </c>
      <c r="J6" s="34">
        <v>4</v>
      </c>
      <c r="K6" s="35">
        <v>19</v>
      </c>
      <c r="L6" s="36">
        <f t="shared" si="4"/>
        <v>0.21052631578947367</v>
      </c>
      <c r="M6" s="37">
        <f t="shared" si="5"/>
        <v>0.48959608323133413</v>
      </c>
      <c r="N6" s="38">
        <v>5</v>
      </c>
      <c r="O6" s="39">
        <v>13</v>
      </c>
      <c r="P6" s="40">
        <f t="shared" si="6"/>
        <v>0.38461538461538464</v>
      </c>
      <c r="Q6" s="41">
        <f t="shared" si="7"/>
        <v>0.89445438282647594</v>
      </c>
      <c r="R6" s="42">
        <v>15</v>
      </c>
      <c r="S6" s="43">
        <v>15</v>
      </c>
      <c r="T6" s="44">
        <f t="shared" si="8"/>
        <v>1</v>
      </c>
      <c r="U6" s="45">
        <f t="shared" si="9"/>
        <v>2.3255813953488373</v>
      </c>
      <c r="V6" s="46">
        <v>3</v>
      </c>
    </row>
    <row r="7" spans="1:22" ht="15.75" x14ac:dyDescent="0.25">
      <c r="A7" s="25">
        <f t="shared" si="10"/>
        <v>5</v>
      </c>
      <c r="B7" s="26" t="s">
        <v>9</v>
      </c>
      <c r="C7" s="27">
        <f t="shared" si="0"/>
        <v>1.1415525114155252</v>
      </c>
      <c r="D7" s="28">
        <f t="shared" si="1"/>
        <v>0.83333333333333337</v>
      </c>
      <c r="E7" s="48">
        <v>0.73</v>
      </c>
      <c r="F7" s="30">
        <v>11</v>
      </c>
      <c r="G7" s="31">
        <v>12</v>
      </c>
      <c r="H7" s="32">
        <f t="shared" si="2"/>
        <v>0.91666666666666663</v>
      </c>
      <c r="I7" s="33">
        <f t="shared" si="3"/>
        <v>1.2557077625570776</v>
      </c>
      <c r="J7" s="34">
        <v>13</v>
      </c>
      <c r="K7" s="35">
        <v>17</v>
      </c>
      <c r="L7" s="36">
        <f t="shared" si="4"/>
        <v>0.76470588235294112</v>
      </c>
      <c r="M7" s="37">
        <f t="shared" si="5"/>
        <v>1.0475423045930701</v>
      </c>
      <c r="N7" s="38">
        <v>10</v>
      </c>
      <c r="O7" s="39">
        <v>13</v>
      </c>
      <c r="P7" s="40">
        <f t="shared" si="6"/>
        <v>0.76923076923076927</v>
      </c>
      <c r="Q7" s="41">
        <f t="shared" si="7"/>
        <v>1.053740779768177</v>
      </c>
      <c r="R7" s="42">
        <v>11</v>
      </c>
      <c r="S7" s="43">
        <v>12</v>
      </c>
      <c r="T7" s="44">
        <f t="shared" si="8"/>
        <v>0.91666666666666663</v>
      </c>
      <c r="U7" s="45">
        <f t="shared" si="9"/>
        <v>1.2557077625570776</v>
      </c>
      <c r="V7" s="46">
        <v>4</v>
      </c>
    </row>
    <row r="8" spans="1:22" ht="15.75" x14ac:dyDescent="0.25">
      <c r="A8" s="25">
        <f t="shared" si="10"/>
        <v>6</v>
      </c>
      <c r="B8" s="26" t="s">
        <v>20</v>
      </c>
      <c r="C8" s="27">
        <f t="shared" si="0"/>
        <v>1.1250654107796967</v>
      </c>
      <c r="D8" s="28">
        <f t="shared" si="1"/>
        <v>0.55128205128205132</v>
      </c>
      <c r="E8" s="48">
        <v>0.49</v>
      </c>
      <c r="F8" s="30">
        <v>18</v>
      </c>
      <c r="G8" s="31">
        <v>23</v>
      </c>
      <c r="H8" s="32">
        <f t="shared" si="2"/>
        <v>0.78260869565217395</v>
      </c>
      <c r="I8" s="33">
        <f t="shared" si="3"/>
        <v>1.5971606033717836</v>
      </c>
      <c r="J8" s="34">
        <v>15</v>
      </c>
      <c r="K8" s="35">
        <v>16</v>
      </c>
      <c r="L8" s="36">
        <f t="shared" si="4"/>
        <v>0.9375</v>
      </c>
      <c r="M8" s="37">
        <f t="shared" si="5"/>
        <v>1.9132653061224489</v>
      </c>
      <c r="N8" s="38">
        <v>5</v>
      </c>
      <c r="O8" s="39">
        <v>25</v>
      </c>
      <c r="P8" s="40">
        <f t="shared" si="6"/>
        <v>0.2</v>
      </c>
      <c r="Q8" s="41">
        <f t="shared" si="7"/>
        <v>0.40816326530612246</v>
      </c>
      <c r="R8" s="42">
        <v>5</v>
      </c>
      <c r="S8" s="43">
        <v>14</v>
      </c>
      <c r="T8" s="44">
        <f t="shared" si="8"/>
        <v>0.35714285714285715</v>
      </c>
      <c r="U8" s="45">
        <f t="shared" si="9"/>
        <v>0.72886297376093301</v>
      </c>
      <c r="V8" s="46"/>
    </row>
    <row r="9" spans="1:22" ht="15.75" x14ac:dyDescent="0.25">
      <c r="A9" s="25">
        <f t="shared" si="10"/>
        <v>7</v>
      </c>
      <c r="B9" s="26" t="s">
        <v>30</v>
      </c>
      <c r="C9" s="27">
        <f t="shared" si="0"/>
        <v>1.0531135531135531</v>
      </c>
      <c r="D9" s="28">
        <f t="shared" si="1"/>
        <v>0.88461538461538458</v>
      </c>
      <c r="E9" s="48">
        <v>0.84</v>
      </c>
      <c r="F9" s="30">
        <v>7</v>
      </c>
      <c r="G9" s="31">
        <v>12</v>
      </c>
      <c r="H9" s="32">
        <f t="shared" si="2"/>
        <v>0.58333333333333337</v>
      </c>
      <c r="I9" s="33">
        <f t="shared" si="3"/>
        <v>0.69444444444444453</v>
      </c>
      <c r="J9" s="34">
        <v>11</v>
      </c>
      <c r="K9" s="35">
        <v>15</v>
      </c>
      <c r="L9" s="36">
        <f t="shared" si="4"/>
        <v>0.73333333333333328</v>
      </c>
      <c r="M9" s="37">
        <f t="shared" si="5"/>
        <v>0.87301587301587302</v>
      </c>
      <c r="N9" s="38">
        <v>11</v>
      </c>
      <c r="O9" s="39">
        <v>13</v>
      </c>
      <c r="P9" s="40">
        <f t="shared" si="6"/>
        <v>0.84615384615384615</v>
      </c>
      <c r="Q9" s="41">
        <f t="shared" si="7"/>
        <v>1.0073260073260073</v>
      </c>
      <c r="R9" s="42">
        <v>17</v>
      </c>
      <c r="S9" s="43">
        <v>12</v>
      </c>
      <c r="T9" s="44">
        <f t="shared" si="8"/>
        <v>1.4166666666666667</v>
      </c>
      <c r="U9" s="45">
        <f t="shared" si="9"/>
        <v>1.6865079365079367</v>
      </c>
      <c r="V9" s="46">
        <v>4</v>
      </c>
    </row>
    <row r="10" spans="1:22" ht="15.75" x14ac:dyDescent="0.25">
      <c r="A10" s="25">
        <f t="shared" si="10"/>
        <v>8</v>
      </c>
      <c r="B10" s="26" t="s">
        <v>10</v>
      </c>
      <c r="C10" s="27">
        <f t="shared" si="0"/>
        <v>0.88114754098360648</v>
      </c>
      <c r="D10" s="28">
        <f t="shared" si="1"/>
        <v>0.70491803278688525</v>
      </c>
      <c r="E10" s="48">
        <v>0.8</v>
      </c>
      <c r="F10" s="30">
        <v>11</v>
      </c>
      <c r="G10" s="31">
        <v>12</v>
      </c>
      <c r="H10" s="32">
        <f t="shared" si="2"/>
        <v>0.91666666666666663</v>
      </c>
      <c r="I10" s="33">
        <f t="shared" si="3"/>
        <v>1.1458333333333333</v>
      </c>
      <c r="J10" s="34">
        <v>15</v>
      </c>
      <c r="K10" s="35">
        <v>19</v>
      </c>
      <c r="L10" s="36">
        <f t="shared" si="4"/>
        <v>0.78947368421052633</v>
      </c>
      <c r="M10" s="37">
        <f t="shared" si="5"/>
        <v>0.98684210526315785</v>
      </c>
      <c r="N10" s="38">
        <v>4</v>
      </c>
      <c r="O10" s="39">
        <v>15</v>
      </c>
      <c r="P10" s="40">
        <f t="shared" si="6"/>
        <v>0.26666666666666666</v>
      </c>
      <c r="Q10" s="41">
        <f t="shared" si="7"/>
        <v>0.33333333333333331</v>
      </c>
      <c r="R10" s="42">
        <v>13</v>
      </c>
      <c r="S10" s="43">
        <v>15</v>
      </c>
      <c r="T10" s="44">
        <f t="shared" si="8"/>
        <v>0.8666666666666667</v>
      </c>
      <c r="U10" s="45">
        <f t="shared" si="9"/>
        <v>1.0833333333333333</v>
      </c>
      <c r="V10" s="46">
        <v>4</v>
      </c>
    </row>
    <row r="11" spans="1:22" ht="15.75" x14ac:dyDescent="0.25">
      <c r="A11" s="25">
        <f t="shared" si="10"/>
        <v>9</v>
      </c>
      <c r="B11" s="26" t="s">
        <v>4</v>
      </c>
      <c r="C11" s="27">
        <f t="shared" si="0"/>
        <v>0.86896551724137938</v>
      </c>
      <c r="D11" s="28">
        <f t="shared" si="1"/>
        <v>1.0862068965517242</v>
      </c>
      <c r="E11" s="48">
        <v>1.25</v>
      </c>
      <c r="F11" s="30">
        <v>12</v>
      </c>
      <c r="G11" s="31">
        <v>12</v>
      </c>
      <c r="H11" s="32">
        <f t="shared" si="2"/>
        <v>1</v>
      </c>
      <c r="I11" s="33">
        <f t="shared" si="3"/>
        <v>0.8</v>
      </c>
      <c r="J11" s="34">
        <v>11</v>
      </c>
      <c r="K11" s="35">
        <v>16</v>
      </c>
      <c r="L11" s="36">
        <f t="shared" si="4"/>
        <v>0.6875</v>
      </c>
      <c r="M11" s="37">
        <f t="shared" si="5"/>
        <v>0.55000000000000004</v>
      </c>
      <c r="N11" s="38">
        <v>16</v>
      </c>
      <c r="O11" s="39">
        <v>15</v>
      </c>
      <c r="P11" s="40">
        <f t="shared" si="6"/>
        <v>1.0666666666666667</v>
      </c>
      <c r="Q11" s="41">
        <f t="shared" si="7"/>
        <v>0.85333333333333328</v>
      </c>
      <c r="R11" s="42">
        <v>24</v>
      </c>
      <c r="S11" s="43">
        <v>15</v>
      </c>
      <c r="T11" s="44">
        <f t="shared" si="8"/>
        <v>1.6</v>
      </c>
      <c r="U11" s="45">
        <f t="shared" si="9"/>
        <v>1.28</v>
      </c>
      <c r="V11" s="46">
        <v>3</v>
      </c>
    </row>
    <row r="12" spans="1:22" ht="15.75" x14ac:dyDescent="0.25">
      <c r="A12" s="25">
        <f t="shared" si="10"/>
        <v>10</v>
      </c>
      <c r="B12" s="26" t="s">
        <v>27</v>
      </c>
      <c r="C12" s="27">
        <f t="shared" si="0"/>
        <v>0.73474470734744701</v>
      </c>
      <c r="D12" s="28">
        <f t="shared" si="1"/>
        <v>0.80821917808219179</v>
      </c>
      <c r="E12" s="48">
        <v>1.1000000000000001</v>
      </c>
      <c r="F12" s="30">
        <v>6</v>
      </c>
      <c r="G12" s="31">
        <v>12</v>
      </c>
      <c r="H12" s="32">
        <f t="shared" si="2"/>
        <v>0.5</v>
      </c>
      <c r="I12" s="33">
        <f t="shared" si="3"/>
        <v>0.45454545454545453</v>
      </c>
      <c r="J12" s="34">
        <v>16</v>
      </c>
      <c r="K12" s="35">
        <v>19</v>
      </c>
      <c r="L12" s="36">
        <f t="shared" si="4"/>
        <v>0.84210526315789469</v>
      </c>
      <c r="M12" s="37">
        <f t="shared" si="5"/>
        <v>0.76555023923444965</v>
      </c>
      <c r="N12" s="38">
        <v>14</v>
      </c>
      <c r="O12" s="39">
        <v>15</v>
      </c>
      <c r="P12" s="40">
        <f t="shared" si="6"/>
        <v>0.93333333333333335</v>
      </c>
      <c r="Q12" s="41">
        <f t="shared" si="7"/>
        <v>0.8484848484848484</v>
      </c>
      <c r="R12" s="42">
        <v>23</v>
      </c>
      <c r="S12" s="43">
        <v>27</v>
      </c>
      <c r="T12" s="44">
        <f t="shared" si="8"/>
        <v>0.85185185185185186</v>
      </c>
      <c r="U12" s="45">
        <f t="shared" si="9"/>
        <v>0.77441077441077433</v>
      </c>
      <c r="V12" s="46"/>
    </row>
    <row r="13" spans="1:22" ht="15.75" x14ac:dyDescent="0.25">
      <c r="A13" s="25">
        <f t="shared" si="10"/>
        <v>11</v>
      </c>
      <c r="B13" s="26" t="s">
        <v>6</v>
      </c>
      <c r="C13" s="27">
        <f t="shared" si="0"/>
        <v>0.73262961513512348</v>
      </c>
      <c r="D13" s="28">
        <f t="shared" si="1"/>
        <v>0.6</v>
      </c>
      <c r="E13" s="48">
        <v>0.8189677124768403</v>
      </c>
      <c r="F13" s="30">
        <v>17</v>
      </c>
      <c r="G13" s="31">
        <v>23</v>
      </c>
      <c r="H13" s="32">
        <f t="shared" si="2"/>
        <v>0.73913043478260865</v>
      </c>
      <c r="I13" s="33">
        <f t="shared" si="3"/>
        <v>0.90251474328239845</v>
      </c>
      <c r="J13" s="34">
        <v>5</v>
      </c>
      <c r="K13" s="35">
        <v>15</v>
      </c>
      <c r="L13" s="36">
        <f t="shared" si="4"/>
        <v>0.33333333333333331</v>
      </c>
      <c r="M13" s="37">
        <f t="shared" si="5"/>
        <v>0.40701645285284638</v>
      </c>
      <c r="N13" s="38">
        <v>4</v>
      </c>
      <c r="O13" s="39">
        <v>15</v>
      </c>
      <c r="P13" s="40">
        <f t="shared" si="6"/>
        <v>0.26666666666666666</v>
      </c>
      <c r="Q13" s="41">
        <f t="shared" si="7"/>
        <v>0.3256131622822771</v>
      </c>
      <c r="R13" s="42">
        <v>22</v>
      </c>
      <c r="S13" s="43">
        <v>27</v>
      </c>
      <c r="T13" s="44">
        <f t="shared" si="8"/>
        <v>0.81481481481481477</v>
      </c>
      <c r="U13" s="45">
        <f t="shared" si="9"/>
        <v>0.99492910697362447</v>
      </c>
      <c r="V13" s="46">
        <v>3</v>
      </c>
    </row>
    <row r="14" spans="1:22" ht="15.75" x14ac:dyDescent="0.25">
      <c r="A14" s="25">
        <f t="shared" si="10"/>
        <v>12</v>
      </c>
      <c r="B14" s="26" t="s">
        <v>5</v>
      </c>
      <c r="C14" s="27">
        <f t="shared" si="0"/>
        <v>0</v>
      </c>
      <c r="D14" s="28">
        <f t="shared" si="1"/>
        <v>0</v>
      </c>
      <c r="E14" s="48">
        <v>1.0265433699190505</v>
      </c>
      <c r="F14" s="30"/>
      <c r="G14" s="31"/>
      <c r="H14" s="32">
        <f t="shared" si="2"/>
        <v>0</v>
      </c>
      <c r="I14" s="33">
        <f t="shared" si="3"/>
        <v>0</v>
      </c>
      <c r="J14" s="34"/>
      <c r="K14" s="35"/>
      <c r="L14" s="36">
        <f t="shared" si="4"/>
        <v>0</v>
      </c>
      <c r="M14" s="37">
        <f t="shared" si="5"/>
        <v>0</v>
      </c>
      <c r="N14" s="38"/>
      <c r="O14" s="39"/>
      <c r="P14" s="40">
        <f t="shared" si="6"/>
        <v>0</v>
      </c>
      <c r="Q14" s="41">
        <f t="shared" si="7"/>
        <v>0</v>
      </c>
      <c r="R14" s="42"/>
      <c r="S14" s="43"/>
      <c r="T14" s="44">
        <f t="shared" si="8"/>
        <v>0</v>
      </c>
      <c r="U14" s="45">
        <f t="shared" si="9"/>
        <v>0</v>
      </c>
      <c r="V14" s="46"/>
    </row>
    <row r="15" spans="1:22" ht="15.75" x14ac:dyDescent="0.25">
      <c r="A15" s="25">
        <f t="shared" si="10"/>
        <v>13</v>
      </c>
      <c r="B15" s="26" t="s">
        <v>7</v>
      </c>
      <c r="C15" s="27">
        <f t="shared" si="0"/>
        <v>0</v>
      </c>
      <c r="D15" s="28">
        <f t="shared" si="1"/>
        <v>0</v>
      </c>
      <c r="E15" s="48">
        <v>0.620253164556962</v>
      </c>
      <c r="F15" s="30"/>
      <c r="G15" s="31"/>
      <c r="H15" s="32">
        <f t="shared" si="2"/>
        <v>0</v>
      </c>
      <c r="I15" s="33">
        <f t="shared" si="3"/>
        <v>0</v>
      </c>
      <c r="J15" s="34"/>
      <c r="K15" s="35"/>
      <c r="L15" s="36">
        <f t="shared" si="4"/>
        <v>0</v>
      </c>
      <c r="M15" s="37">
        <f t="shared" si="5"/>
        <v>0</v>
      </c>
      <c r="N15" s="38"/>
      <c r="O15" s="39"/>
      <c r="P15" s="40">
        <f t="shared" si="6"/>
        <v>0</v>
      </c>
      <c r="Q15" s="41">
        <f t="shared" si="7"/>
        <v>0</v>
      </c>
      <c r="R15" s="42"/>
      <c r="S15" s="43"/>
      <c r="T15" s="44">
        <f t="shared" si="8"/>
        <v>0</v>
      </c>
      <c r="U15" s="45">
        <f t="shared" si="9"/>
        <v>0</v>
      </c>
      <c r="V15" s="46"/>
    </row>
    <row r="16" spans="1:22" ht="15.75" x14ac:dyDescent="0.25">
      <c r="A16" s="25">
        <f t="shared" si="10"/>
        <v>14</v>
      </c>
      <c r="B16" s="26" t="s">
        <v>21</v>
      </c>
      <c r="C16" s="27">
        <f t="shared" si="0"/>
        <v>0</v>
      </c>
      <c r="D16" s="28">
        <f t="shared" si="1"/>
        <v>0</v>
      </c>
      <c r="E16" s="48">
        <v>0.57999999999999996</v>
      </c>
      <c r="F16" s="30"/>
      <c r="G16" s="31"/>
      <c r="H16" s="32">
        <f t="shared" si="2"/>
        <v>0</v>
      </c>
      <c r="I16" s="33">
        <f t="shared" si="3"/>
        <v>0</v>
      </c>
      <c r="J16" s="34"/>
      <c r="K16" s="35"/>
      <c r="L16" s="36">
        <f t="shared" si="4"/>
        <v>0</v>
      </c>
      <c r="M16" s="37">
        <f t="shared" si="5"/>
        <v>0</v>
      </c>
      <c r="N16" s="38"/>
      <c r="O16" s="39"/>
      <c r="P16" s="40">
        <f t="shared" si="6"/>
        <v>0</v>
      </c>
      <c r="Q16" s="41">
        <f t="shared" si="7"/>
        <v>0</v>
      </c>
      <c r="R16" s="42"/>
      <c r="S16" s="43"/>
      <c r="T16" s="44">
        <f t="shared" si="8"/>
        <v>0</v>
      </c>
      <c r="U16" s="45">
        <f t="shared" si="9"/>
        <v>0</v>
      </c>
      <c r="V16" s="46"/>
    </row>
    <row r="17" spans="1:22" ht="15.75" x14ac:dyDescent="0.25">
      <c r="A17" s="25">
        <f t="shared" si="10"/>
        <v>15</v>
      </c>
      <c r="B17" s="26" t="s">
        <v>28</v>
      </c>
      <c r="C17" s="27">
        <f t="shared" si="0"/>
        <v>0</v>
      </c>
      <c r="D17" s="28">
        <f t="shared" si="1"/>
        <v>0</v>
      </c>
      <c r="E17" s="48">
        <v>0.5443973634651601</v>
      </c>
      <c r="F17" s="30"/>
      <c r="G17" s="31"/>
      <c r="H17" s="32">
        <f t="shared" si="2"/>
        <v>0</v>
      </c>
      <c r="I17" s="33">
        <f t="shared" si="3"/>
        <v>0</v>
      </c>
      <c r="J17" s="34"/>
      <c r="K17" s="35"/>
      <c r="L17" s="36">
        <f t="shared" si="4"/>
        <v>0</v>
      </c>
      <c r="M17" s="37">
        <f t="shared" si="5"/>
        <v>0</v>
      </c>
      <c r="N17" s="38"/>
      <c r="O17" s="39"/>
      <c r="P17" s="40">
        <f t="shared" si="6"/>
        <v>0</v>
      </c>
      <c r="Q17" s="41">
        <f t="shared" si="7"/>
        <v>0</v>
      </c>
      <c r="R17" s="42"/>
      <c r="S17" s="43"/>
      <c r="T17" s="44">
        <f t="shared" si="8"/>
        <v>0</v>
      </c>
      <c r="U17" s="45">
        <f t="shared" si="9"/>
        <v>0</v>
      </c>
      <c r="V17" s="46"/>
    </row>
    <row r="19" spans="1:22" x14ac:dyDescent="0.2">
      <c r="E19" s="50">
        <f>AVERAGE(E3:E17)</f>
        <v>0.78401077402786756</v>
      </c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honeticPr fontId="0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23" sqref="C23"/>
    </sheetView>
  </sheetViews>
  <sheetFormatPr defaultRowHeight="12.75" x14ac:dyDescent="0.2"/>
  <sheetData>
    <row r="1" spans="1:22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18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2" ht="15.75" thickBot="1" x14ac:dyDescent="0.25">
      <c r="A2" s="76"/>
      <c r="B2" s="78"/>
      <c r="C2" s="80"/>
      <c r="D2" s="82"/>
      <c r="E2" s="52" t="s">
        <v>17</v>
      </c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2" ht="15.75" x14ac:dyDescent="0.25">
      <c r="A3" s="25">
        <v>1</v>
      </c>
      <c r="B3" s="26" t="s">
        <v>30</v>
      </c>
      <c r="C3" s="27">
        <f t="shared" ref="C3:C17" si="0">D3/E3</f>
        <v>1.8234627339114615</v>
      </c>
      <c r="D3" s="28">
        <f t="shared" ref="D3:D17" si="1">IF(G3&gt;0,(F3+J3+N3+R3)/(G3+K3+O3+S3),0)</f>
        <v>1.2641509433962264</v>
      </c>
      <c r="E3" s="48">
        <v>0.69326941531979092</v>
      </c>
      <c r="F3" s="30">
        <v>20</v>
      </c>
      <c r="G3" s="31">
        <v>12</v>
      </c>
      <c r="H3" s="32">
        <f t="shared" ref="H3:H17" si="2">IF(G3&gt;0,F3/G3,0)</f>
        <v>1.6666666666666667</v>
      </c>
      <c r="I3" s="33">
        <f t="shared" ref="I3:I17" si="3">H3/E3</f>
        <v>2.404067783515111</v>
      </c>
      <c r="J3" s="34">
        <v>11</v>
      </c>
      <c r="K3" s="35">
        <v>16</v>
      </c>
      <c r="L3" s="36">
        <f t="shared" ref="L3:L17" si="4">IF(K3&gt;0,J3/K3,0)</f>
        <v>0.6875</v>
      </c>
      <c r="M3" s="37">
        <f t="shared" ref="M3:M17" si="5">L3/E3</f>
        <v>0.99167796069998326</v>
      </c>
      <c r="N3" s="38">
        <v>13</v>
      </c>
      <c r="O3" s="39">
        <v>11</v>
      </c>
      <c r="P3" s="40">
        <f t="shared" ref="P3:P17" si="6">IF(O3&gt;0,N3/O3,0)</f>
        <v>1.1818181818181819</v>
      </c>
      <c r="Q3" s="41">
        <f t="shared" ref="Q3:Q17" si="7">P3/E3</f>
        <v>1.7047026101288969</v>
      </c>
      <c r="R3" s="42">
        <v>23</v>
      </c>
      <c r="S3" s="43">
        <v>14</v>
      </c>
      <c r="T3" s="44">
        <f t="shared" ref="T3:T17" si="8">IF(S3&gt;0,R3/S3,0)</f>
        <v>1.6428571428571428</v>
      </c>
      <c r="U3" s="45">
        <f t="shared" ref="U3:U17" si="9">T3/E3</f>
        <v>2.3697239580363236</v>
      </c>
      <c r="V3" s="46"/>
    </row>
    <row r="4" spans="1:22" ht="15.75" x14ac:dyDescent="0.25">
      <c r="A4" s="25">
        <f>A3+1</f>
        <v>2</v>
      </c>
      <c r="B4" s="26" t="s">
        <v>8</v>
      </c>
      <c r="C4" s="27">
        <f t="shared" si="0"/>
        <v>1.3911848348681888</v>
      </c>
      <c r="D4" s="28">
        <f t="shared" si="1"/>
        <v>0.53164556962025311</v>
      </c>
      <c r="E4" s="48">
        <v>0.3821530800906302</v>
      </c>
      <c r="F4" s="30">
        <v>9</v>
      </c>
      <c r="G4" s="31">
        <v>14</v>
      </c>
      <c r="H4" s="32">
        <f t="shared" si="2"/>
        <v>0.6428571428571429</v>
      </c>
      <c r="I4" s="33">
        <f t="shared" si="3"/>
        <v>1.6821979891008205</v>
      </c>
      <c r="J4" s="34">
        <v>6</v>
      </c>
      <c r="K4" s="35">
        <v>20</v>
      </c>
      <c r="L4" s="36">
        <f t="shared" si="4"/>
        <v>0.3</v>
      </c>
      <c r="M4" s="37">
        <f t="shared" si="5"/>
        <v>0.78502572824704941</v>
      </c>
      <c r="N4" s="38">
        <v>15</v>
      </c>
      <c r="O4" s="39">
        <v>31</v>
      </c>
      <c r="P4" s="40">
        <f t="shared" si="6"/>
        <v>0.4838709677419355</v>
      </c>
      <c r="Q4" s="41">
        <f t="shared" si="7"/>
        <v>1.2661705294307251</v>
      </c>
      <c r="R4" s="42">
        <v>12</v>
      </c>
      <c r="S4" s="43">
        <v>14</v>
      </c>
      <c r="T4" s="44">
        <f t="shared" si="8"/>
        <v>0.8571428571428571</v>
      </c>
      <c r="U4" s="45">
        <f t="shared" si="9"/>
        <v>2.2429306521344268</v>
      </c>
      <c r="V4" s="46"/>
    </row>
    <row r="5" spans="1:22" ht="15.75" x14ac:dyDescent="0.25">
      <c r="A5" s="25">
        <f t="shared" ref="A5:A13" si="10">A4+1</f>
        <v>3</v>
      </c>
      <c r="B5" s="26" t="s">
        <v>27</v>
      </c>
      <c r="C5" s="27">
        <f t="shared" si="0"/>
        <v>1.1952809686432784</v>
      </c>
      <c r="D5" s="28">
        <f t="shared" si="1"/>
        <v>1.25</v>
      </c>
      <c r="E5" s="48">
        <v>1.0457792207792209</v>
      </c>
      <c r="F5" s="30">
        <v>12</v>
      </c>
      <c r="G5" s="31">
        <v>14</v>
      </c>
      <c r="H5" s="32">
        <f t="shared" si="2"/>
        <v>0.8571428571428571</v>
      </c>
      <c r="I5" s="33">
        <f t="shared" si="3"/>
        <v>0.81962123564110512</v>
      </c>
      <c r="J5" s="34">
        <v>15</v>
      </c>
      <c r="K5" s="35">
        <v>16</v>
      </c>
      <c r="L5" s="36">
        <f t="shared" si="4"/>
        <v>0.9375</v>
      </c>
      <c r="M5" s="37">
        <f t="shared" si="5"/>
        <v>0.89646072648245878</v>
      </c>
      <c r="N5" s="38">
        <v>24</v>
      </c>
      <c r="O5" s="39">
        <v>13</v>
      </c>
      <c r="P5" s="40">
        <f t="shared" si="6"/>
        <v>1.8461538461538463</v>
      </c>
      <c r="Q5" s="41">
        <f t="shared" si="7"/>
        <v>1.7653380459962265</v>
      </c>
      <c r="R5" s="42">
        <v>19</v>
      </c>
      <c r="S5" s="43">
        <v>13</v>
      </c>
      <c r="T5" s="44">
        <f t="shared" si="8"/>
        <v>1.4615384615384615</v>
      </c>
      <c r="U5" s="45">
        <f t="shared" si="9"/>
        <v>1.3975592864136792</v>
      </c>
      <c r="V5" s="46"/>
    </row>
    <row r="6" spans="1:22" ht="15.75" x14ac:dyDescent="0.25">
      <c r="A6" s="25">
        <f t="shared" si="10"/>
        <v>4</v>
      </c>
      <c r="B6" s="26" t="s">
        <v>11</v>
      </c>
      <c r="C6" s="27">
        <f t="shared" si="0"/>
        <v>1.0917986952469712</v>
      </c>
      <c r="D6" s="28">
        <f t="shared" si="1"/>
        <v>0.44594594594594594</v>
      </c>
      <c r="E6" s="48">
        <v>0.40845070422535212</v>
      </c>
      <c r="F6" s="30">
        <v>8</v>
      </c>
      <c r="G6" s="31">
        <v>12</v>
      </c>
      <c r="H6" s="32">
        <f t="shared" si="2"/>
        <v>0.66666666666666663</v>
      </c>
      <c r="I6" s="33">
        <f t="shared" si="3"/>
        <v>1.6321839080459768</v>
      </c>
      <c r="J6" s="34">
        <v>8</v>
      </c>
      <c r="K6" s="35">
        <v>18</v>
      </c>
      <c r="L6" s="36">
        <f t="shared" si="4"/>
        <v>0.44444444444444442</v>
      </c>
      <c r="M6" s="37">
        <f t="shared" si="5"/>
        <v>1.0881226053639845</v>
      </c>
      <c r="N6" s="38">
        <v>10</v>
      </c>
      <c r="O6" s="39">
        <v>31</v>
      </c>
      <c r="P6" s="40">
        <f t="shared" si="6"/>
        <v>0.32258064516129031</v>
      </c>
      <c r="Q6" s="41">
        <f t="shared" si="7"/>
        <v>0.78976640711902113</v>
      </c>
      <c r="R6" s="42">
        <v>7</v>
      </c>
      <c r="S6" s="43">
        <v>13</v>
      </c>
      <c r="T6" s="44">
        <f t="shared" si="8"/>
        <v>0.53846153846153844</v>
      </c>
      <c r="U6" s="45">
        <f t="shared" si="9"/>
        <v>1.3183023872679045</v>
      </c>
      <c r="V6" s="46"/>
    </row>
    <row r="7" spans="1:22" ht="15.75" x14ac:dyDescent="0.25">
      <c r="A7" s="25">
        <f t="shared" si="10"/>
        <v>5</v>
      </c>
      <c r="B7" s="26" t="s">
        <v>20</v>
      </c>
      <c r="C7" s="27">
        <f t="shared" si="0"/>
        <v>1.0399469161394457</v>
      </c>
      <c r="D7" s="28">
        <f t="shared" si="1"/>
        <v>0.5</v>
      </c>
      <c r="E7" s="48">
        <v>0.4807937715283877</v>
      </c>
      <c r="F7" s="30">
        <v>14</v>
      </c>
      <c r="G7" s="31">
        <v>14</v>
      </c>
      <c r="H7" s="32">
        <f t="shared" si="2"/>
        <v>1</v>
      </c>
      <c r="I7" s="33">
        <f t="shared" si="3"/>
        <v>2.0798938322788914</v>
      </c>
      <c r="J7" s="34">
        <v>10</v>
      </c>
      <c r="K7" s="35">
        <v>32</v>
      </c>
      <c r="L7" s="36">
        <f t="shared" si="4"/>
        <v>0.3125</v>
      </c>
      <c r="M7" s="37">
        <f t="shared" si="5"/>
        <v>0.64996682258715355</v>
      </c>
      <c r="N7" s="38">
        <v>13</v>
      </c>
      <c r="O7" s="39">
        <v>18</v>
      </c>
      <c r="P7" s="40">
        <f t="shared" si="6"/>
        <v>0.72222222222222221</v>
      </c>
      <c r="Q7" s="41">
        <f t="shared" si="7"/>
        <v>1.5021455455347548</v>
      </c>
      <c r="R7" s="42">
        <v>2</v>
      </c>
      <c r="S7" s="43">
        <v>14</v>
      </c>
      <c r="T7" s="44">
        <f t="shared" si="8"/>
        <v>0.14285714285714285</v>
      </c>
      <c r="U7" s="45">
        <f t="shared" si="9"/>
        <v>0.29712769032555586</v>
      </c>
      <c r="V7" s="46"/>
    </row>
    <row r="8" spans="1:22" ht="15.75" x14ac:dyDescent="0.25">
      <c r="A8" s="25">
        <f t="shared" si="10"/>
        <v>6</v>
      </c>
      <c r="B8" s="26" t="s">
        <v>9</v>
      </c>
      <c r="C8" s="27">
        <f t="shared" si="0"/>
        <v>1.0378721890383611</v>
      </c>
      <c r="D8" s="28">
        <f t="shared" si="1"/>
        <v>0.75</v>
      </c>
      <c r="E8" s="48">
        <v>0.72263233172758135</v>
      </c>
      <c r="F8" s="30">
        <v>4</v>
      </c>
      <c r="G8" s="31">
        <v>16</v>
      </c>
      <c r="H8" s="32">
        <f t="shared" si="2"/>
        <v>0.25</v>
      </c>
      <c r="I8" s="33">
        <f t="shared" si="3"/>
        <v>0.34595739634612038</v>
      </c>
      <c r="J8" s="34">
        <v>18</v>
      </c>
      <c r="K8" s="35">
        <v>32</v>
      </c>
      <c r="L8" s="36">
        <f t="shared" si="4"/>
        <v>0.5625</v>
      </c>
      <c r="M8" s="37">
        <f t="shared" si="5"/>
        <v>0.77840414177877082</v>
      </c>
      <c r="N8" s="38">
        <v>20</v>
      </c>
      <c r="O8" s="39">
        <v>11</v>
      </c>
      <c r="P8" s="40">
        <f t="shared" si="6"/>
        <v>1.8181818181818181</v>
      </c>
      <c r="Q8" s="41">
        <f t="shared" si="7"/>
        <v>2.5160537916081482</v>
      </c>
      <c r="R8" s="42">
        <v>12</v>
      </c>
      <c r="S8" s="43">
        <v>13</v>
      </c>
      <c r="T8" s="44">
        <f t="shared" si="8"/>
        <v>0.92307692307692313</v>
      </c>
      <c r="U8" s="45">
        <f t="shared" si="9"/>
        <v>1.2773811557395214</v>
      </c>
      <c r="V8" s="46"/>
    </row>
    <row r="9" spans="1:22" ht="15.75" x14ac:dyDescent="0.25">
      <c r="A9" s="25">
        <f t="shared" si="10"/>
        <v>7</v>
      </c>
      <c r="B9" s="26" t="s">
        <v>21</v>
      </c>
      <c r="C9" s="27">
        <f t="shared" si="0"/>
        <v>0.89266515350615216</v>
      </c>
      <c r="D9" s="28">
        <f t="shared" si="1"/>
        <v>0.53030303030303028</v>
      </c>
      <c r="E9" s="48">
        <v>0.5940671350507416</v>
      </c>
      <c r="F9" s="30">
        <v>13</v>
      </c>
      <c r="G9" s="31">
        <v>20</v>
      </c>
      <c r="H9" s="32">
        <f t="shared" si="2"/>
        <v>0.65</v>
      </c>
      <c r="I9" s="33">
        <f t="shared" si="3"/>
        <v>1.0941524310118267</v>
      </c>
      <c r="J9" s="34">
        <v>8</v>
      </c>
      <c r="K9" s="35">
        <v>18</v>
      </c>
      <c r="L9" s="36">
        <f t="shared" si="4"/>
        <v>0.44444444444444442</v>
      </c>
      <c r="M9" s="37">
        <f t="shared" si="5"/>
        <v>0.74813841436706086</v>
      </c>
      <c r="N9" s="38">
        <v>4</v>
      </c>
      <c r="O9" s="39">
        <v>11</v>
      </c>
      <c r="P9" s="40">
        <f t="shared" si="6"/>
        <v>0.36363636363636365</v>
      </c>
      <c r="Q9" s="41">
        <f t="shared" si="7"/>
        <v>0.61211324811850443</v>
      </c>
      <c r="R9" s="42">
        <v>10</v>
      </c>
      <c r="S9" s="43">
        <v>17</v>
      </c>
      <c r="T9" s="44">
        <f t="shared" si="8"/>
        <v>0.58823529411764708</v>
      </c>
      <c r="U9" s="45">
        <f t="shared" si="9"/>
        <v>0.9901831954858159</v>
      </c>
      <c r="V9" s="46"/>
    </row>
    <row r="10" spans="1:22" ht="15.75" x14ac:dyDescent="0.25">
      <c r="A10" s="25">
        <f t="shared" si="10"/>
        <v>8</v>
      </c>
      <c r="B10" s="26" t="s">
        <v>29</v>
      </c>
      <c r="C10" s="27">
        <f t="shared" si="0"/>
        <v>0.87351951778045611</v>
      </c>
      <c r="D10" s="28">
        <f t="shared" si="1"/>
        <v>1.2898550724637681</v>
      </c>
      <c r="E10" s="48">
        <v>1.4766184912973526</v>
      </c>
      <c r="F10" s="30">
        <v>30</v>
      </c>
      <c r="G10" s="31">
        <v>16</v>
      </c>
      <c r="H10" s="32">
        <f t="shared" si="2"/>
        <v>1.875</v>
      </c>
      <c r="I10" s="33">
        <f t="shared" si="3"/>
        <v>1.2697931192454666</v>
      </c>
      <c r="J10" s="34">
        <v>22</v>
      </c>
      <c r="K10" s="35">
        <v>18</v>
      </c>
      <c r="L10" s="36">
        <f t="shared" si="4"/>
        <v>1.2222222222222223</v>
      </c>
      <c r="M10" s="37">
        <f t="shared" si="5"/>
        <v>0.82771699624889672</v>
      </c>
      <c r="N10" s="38">
        <v>21</v>
      </c>
      <c r="O10" s="39">
        <v>18</v>
      </c>
      <c r="P10" s="40">
        <f t="shared" si="6"/>
        <v>1.1666666666666667</v>
      </c>
      <c r="Q10" s="41">
        <f t="shared" si="7"/>
        <v>0.79009349641940141</v>
      </c>
      <c r="R10" s="42">
        <v>16</v>
      </c>
      <c r="S10" s="43">
        <v>17</v>
      </c>
      <c r="T10" s="44">
        <f t="shared" si="8"/>
        <v>0.94117647058823528</v>
      </c>
      <c r="U10" s="45">
        <f t="shared" si="9"/>
        <v>0.63738635005262634</v>
      </c>
      <c r="V10" s="46"/>
    </row>
    <row r="11" spans="1:22" ht="15.75" x14ac:dyDescent="0.25">
      <c r="A11" s="25">
        <f t="shared" si="10"/>
        <v>9</v>
      </c>
      <c r="B11" s="26" t="s">
        <v>19</v>
      </c>
      <c r="C11" s="27">
        <f t="shared" si="0"/>
        <v>0.84641028152513531</v>
      </c>
      <c r="D11" s="28">
        <f t="shared" si="1"/>
        <v>0.55223880597014929</v>
      </c>
      <c r="E11" s="48">
        <v>0.65244813068087693</v>
      </c>
      <c r="F11" s="30">
        <v>10</v>
      </c>
      <c r="G11" s="31">
        <v>12</v>
      </c>
      <c r="H11" s="32">
        <f t="shared" si="2"/>
        <v>0.83333333333333337</v>
      </c>
      <c r="I11" s="33">
        <f t="shared" si="3"/>
        <v>1.2772407401392807</v>
      </c>
      <c r="J11" s="34">
        <v>7</v>
      </c>
      <c r="K11" s="35">
        <v>20</v>
      </c>
      <c r="L11" s="36">
        <f t="shared" si="4"/>
        <v>0.35</v>
      </c>
      <c r="M11" s="37">
        <f t="shared" si="5"/>
        <v>0.53644111085849788</v>
      </c>
      <c r="N11" s="38">
        <v>9</v>
      </c>
      <c r="O11" s="39">
        <v>18</v>
      </c>
      <c r="P11" s="40">
        <f t="shared" si="6"/>
        <v>0.5</v>
      </c>
      <c r="Q11" s="41">
        <f t="shared" si="7"/>
        <v>0.76634444408356839</v>
      </c>
      <c r="R11" s="42">
        <v>11</v>
      </c>
      <c r="S11" s="43">
        <v>17</v>
      </c>
      <c r="T11" s="44">
        <f t="shared" si="8"/>
        <v>0.6470588235294118</v>
      </c>
      <c r="U11" s="45">
        <f t="shared" si="9"/>
        <v>0.99173986881402976</v>
      </c>
      <c r="V11" s="46"/>
    </row>
    <row r="12" spans="1:22" ht="15.75" x14ac:dyDescent="0.25">
      <c r="A12" s="25">
        <f t="shared" si="10"/>
        <v>10</v>
      </c>
      <c r="B12" s="26" t="s">
        <v>10</v>
      </c>
      <c r="C12" s="27">
        <f t="shared" si="0"/>
        <v>0.71387955424678107</v>
      </c>
      <c r="D12" s="28">
        <f t="shared" si="1"/>
        <v>0.58333333333333337</v>
      </c>
      <c r="E12" s="48">
        <v>0.8171313071836217</v>
      </c>
      <c r="F12" s="30">
        <v>14</v>
      </c>
      <c r="G12" s="31">
        <v>16</v>
      </c>
      <c r="H12" s="32">
        <f t="shared" si="2"/>
        <v>0.875</v>
      </c>
      <c r="I12" s="33">
        <f t="shared" si="3"/>
        <v>1.0708193313701715</v>
      </c>
      <c r="J12" s="34">
        <v>6</v>
      </c>
      <c r="K12" s="35">
        <v>16</v>
      </c>
      <c r="L12" s="36">
        <f t="shared" si="4"/>
        <v>0.375</v>
      </c>
      <c r="M12" s="37">
        <f t="shared" si="5"/>
        <v>0.45892257058721636</v>
      </c>
      <c r="N12" s="38">
        <v>4</v>
      </c>
      <c r="O12" s="39">
        <v>13</v>
      </c>
      <c r="P12" s="40">
        <f t="shared" si="6"/>
        <v>0.30769230769230771</v>
      </c>
      <c r="Q12" s="41">
        <f t="shared" si="7"/>
        <v>0.37655185278951087</v>
      </c>
      <c r="R12" s="42">
        <v>18</v>
      </c>
      <c r="S12" s="43">
        <v>27</v>
      </c>
      <c r="T12" s="44">
        <f t="shared" si="8"/>
        <v>0.66666666666666663</v>
      </c>
      <c r="U12" s="45">
        <f t="shared" si="9"/>
        <v>0.81586234771060684</v>
      </c>
      <c r="V12" s="46"/>
    </row>
    <row r="13" spans="1:22" ht="15.75" x14ac:dyDescent="0.25">
      <c r="A13" s="25">
        <f t="shared" si="10"/>
        <v>11</v>
      </c>
      <c r="B13" s="26" t="s">
        <v>4</v>
      </c>
      <c r="C13" s="27">
        <f t="shared" si="0"/>
        <v>0.59203721988854119</v>
      </c>
      <c r="D13" s="28">
        <f t="shared" si="1"/>
        <v>0.83750000000000002</v>
      </c>
      <c r="E13" s="48">
        <v>1.4146070075757575</v>
      </c>
      <c r="F13" s="30">
        <v>23</v>
      </c>
      <c r="G13" s="31">
        <v>20</v>
      </c>
      <c r="H13" s="32">
        <f t="shared" si="2"/>
        <v>1.1499999999999999</v>
      </c>
      <c r="I13" s="33">
        <f t="shared" si="3"/>
        <v>0.81294663029471326</v>
      </c>
      <c r="J13" s="34">
        <v>17</v>
      </c>
      <c r="K13" s="35">
        <v>20</v>
      </c>
      <c r="L13" s="36">
        <f t="shared" si="4"/>
        <v>0.85</v>
      </c>
      <c r="M13" s="37">
        <f t="shared" si="5"/>
        <v>0.60087359630478809</v>
      </c>
      <c r="N13" s="38">
        <v>9</v>
      </c>
      <c r="O13" s="39">
        <v>13</v>
      </c>
      <c r="P13" s="40">
        <f t="shared" si="6"/>
        <v>0.69230769230769229</v>
      </c>
      <c r="Q13" s="41">
        <f t="shared" si="7"/>
        <v>0.48939930920751967</v>
      </c>
      <c r="R13" s="42">
        <v>18</v>
      </c>
      <c r="S13" s="43">
        <v>27</v>
      </c>
      <c r="T13" s="44">
        <f t="shared" si="8"/>
        <v>0.66666666666666663</v>
      </c>
      <c r="U13" s="45">
        <f t="shared" si="9"/>
        <v>0.47127340886650043</v>
      </c>
      <c r="V13" s="46"/>
    </row>
    <row r="14" spans="1:22" ht="15.75" x14ac:dyDescent="0.25">
      <c r="A14" s="25"/>
      <c r="B14" s="26" t="s">
        <v>5</v>
      </c>
      <c r="C14" s="27">
        <f t="shared" si="0"/>
        <v>0</v>
      </c>
      <c r="D14" s="28">
        <f t="shared" si="1"/>
        <v>0</v>
      </c>
      <c r="E14" s="48">
        <v>1.0265433699190505</v>
      </c>
      <c r="F14" s="30"/>
      <c r="G14" s="31"/>
      <c r="H14" s="32">
        <f t="shared" si="2"/>
        <v>0</v>
      </c>
      <c r="I14" s="33">
        <f t="shared" si="3"/>
        <v>0</v>
      </c>
      <c r="J14" s="34"/>
      <c r="K14" s="35"/>
      <c r="L14" s="36">
        <f t="shared" si="4"/>
        <v>0</v>
      </c>
      <c r="M14" s="37">
        <f t="shared" si="5"/>
        <v>0</v>
      </c>
      <c r="N14" s="38"/>
      <c r="O14" s="39"/>
      <c r="P14" s="40">
        <f t="shared" si="6"/>
        <v>0</v>
      </c>
      <c r="Q14" s="41">
        <f t="shared" si="7"/>
        <v>0</v>
      </c>
      <c r="R14" s="42"/>
      <c r="S14" s="43"/>
      <c r="T14" s="44">
        <f t="shared" si="8"/>
        <v>0</v>
      </c>
      <c r="U14" s="45">
        <f t="shared" si="9"/>
        <v>0</v>
      </c>
      <c r="V14" s="46"/>
    </row>
    <row r="15" spans="1:22" ht="15.75" x14ac:dyDescent="0.25">
      <c r="A15" s="25"/>
      <c r="B15" s="26" t="s">
        <v>6</v>
      </c>
      <c r="C15" s="27">
        <f t="shared" si="0"/>
        <v>0</v>
      </c>
      <c r="D15" s="28">
        <f t="shared" si="1"/>
        <v>0</v>
      </c>
      <c r="E15" s="48">
        <v>0.8189677124768403</v>
      </c>
      <c r="F15" s="30"/>
      <c r="G15" s="31"/>
      <c r="H15" s="32">
        <f t="shared" si="2"/>
        <v>0</v>
      </c>
      <c r="I15" s="33">
        <f t="shared" si="3"/>
        <v>0</v>
      </c>
      <c r="J15" s="34"/>
      <c r="K15" s="35"/>
      <c r="L15" s="36">
        <f t="shared" si="4"/>
        <v>0</v>
      </c>
      <c r="M15" s="37">
        <f t="shared" si="5"/>
        <v>0</v>
      </c>
      <c r="N15" s="38"/>
      <c r="O15" s="39"/>
      <c r="P15" s="40">
        <f t="shared" si="6"/>
        <v>0</v>
      </c>
      <c r="Q15" s="41">
        <f t="shared" si="7"/>
        <v>0</v>
      </c>
      <c r="R15" s="42"/>
      <c r="S15" s="43"/>
      <c r="T15" s="44">
        <f t="shared" si="8"/>
        <v>0</v>
      </c>
      <c r="U15" s="45">
        <f t="shared" si="9"/>
        <v>0</v>
      </c>
      <c r="V15" s="46"/>
    </row>
    <row r="16" spans="1:22" ht="15.75" x14ac:dyDescent="0.25">
      <c r="A16" s="25"/>
      <c r="B16" s="26" t="s">
        <v>7</v>
      </c>
      <c r="C16" s="27">
        <f t="shared" si="0"/>
        <v>0</v>
      </c>
      <c r="D16" s="28">
        <f t="shared" si="1"/>
        <v>0</v>
      </c>
      <c r="E16" s="48">
        <v>0.620253164556962</v>
      </c>
      <c r="F16" s="30"/>
      <c r="G16" s="31"/>
      <c r="H16" s="32">
        <f t="shared" si="2"/>
        <v>0</v>
      </c>
      <c r="I16" s="33">
        <f t="shared" si="3"/>
        <v>0</v>
      </c>
      <c r="J16" s="34"/>
      <c r="K16" s="35"/>
      <c r="L16" s="36">
        <f t="shared" si="4"/>
        <v>0</v>
      </c>
      <c r="M16" s="37">
        <f t="shared" si="5"/>
        <v>0</v>
      </c>
      <c r="N16" s="38"/>
      <c r="O16" s="39"/>
      <c r="P16" s="40">
        <f t="shared" si="6"/>
        <v>0</v>
      </c>
      <c r="Q16" s="41">
        <f t="shared" si="7"/>
        <v>0</v>
      </c>
      <c r="R16" s="42"/>
      <c r="S16" s="43"/>
      <c r="T16" s="44">
        <f t="shared" si="8"/>
        <v>0</v>
      </c>
      <c r="U16" s="45">
        <f t="shared" si="9"/>
        <v>0</v>
      </c>
      <c r="V16" s="46"/>
    </row>
    <row r="17" spans="1:22" ht="15.75" x14ac:dyDescent="0.25">
      <c r="A17" s="25"/>
      <c r="B17" s="26" t="s">
        <v>28</v>
      </c>
      <c r="C17" s="27">
        <f t="shared" si="0"/>
        <v>0</v>
      </c>
      <c r="D17" s="28">
        <f t="shared" si="1"/>
        <v>0</v>
      </c>
      <c r="E17" s="48">
        <v>0.5443973634651601</v>
      </c>
      <c r="F17" s="30"/>
      <c r="G17" s="31"/>
      <c r="H17" s="32">
        <f t="shared" si="2"/>
        <v>0</v>
      </c>
      <c r="I17" s="33">
        <f t="shared" si="3"/>
        <v>0</v>
      </c>
      <c r="J17" s="34"/>
      <c r="K17" s="35"/>
      <c r="L17" s="36">
        <f t="shared" si="4"/>
        <v>0</v>
      </c>
      <c r="M17" s="37">
        <f t="shared" si="5"/>
        <v>0</v>
      </c>
      <c r="N17" s="38"/>
      <c r="O17" s="39"/>
      <c r="P17" s="40">
        <f t="shared" si="6"/>
        <v>0</v>
      </c>
      <c r="Q17" s="41">
        <f t="shared" si="7"/>
        <v>0</v>
      </c>
      <c r="R17" s="42"/>
      <c r="S17" s="43"/>
      <c r="T17" s="44">
        <f t="shared" si="8"/>
        <v>0</v>
      </c>
      <c r="U17" s="45">
        <f t="shared" si="9"/>
        <v>0</v>
      </c>
      <c r="V17" s="46"/>
    </row>
    <row r="19" spans="1:22" x14ac:dyDescent="0.2">
      <c r="A19" s="53"/>
      <c r="E19" s="50">
        <f>AVERAGE(E3:E17)</f>
        <v>0.77987414705848834</v>
      </c>
    </row>
    <row r="20" spans="1:22" x14ac:dyDescent="0.2">
      <c r="A20" s="53"/>
    </row>
    <row r="21" spans="1:22" x14ac:dyDescent="0.2">
      <c r="A21" s="53"/>
    </row>
    <row r="22" spans="1:22" x14ac:dyDescent="0.2">
      <c r="A22" s="53"/>
    </row>
    <row r="23" spans="1:22" x14ac:dyDescent="0.2">
      <c r="A23" s="53"/>
    </row>
    <row r="24" spans="1:22" x14ac:dyDescent="0.2">
      <c r="A24" s="53"/>
    </row>
    <row r="25" spans="1:22" x14ac:dyDescent="0.2">
      <c r="A25" s="53"/>
    </row>
    <row r="26" spans="1:22" x14ac:dyDescent="0.2">
      <c r="A26" s="53"/>
    </row>
    <row r="27" spans="1:22" x14ac:dyDescent="0.2">
      <c r="A27" s="53"/>
    </row>
    <row r="28" spans="1:22" x14ac:dyDescent="0.2">
      <c r="A28" s="53"/>
    </row>
    <row r="29" spans="1:22" x14ac:dyDescent="0.2">
      <c r="A29" s="53"/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honeticPr fontId="0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D19" sqref="D19"/>
    </sheetView>
  </sheetViews>
  <sheetFormatPr defaultRowHeight="12.75" x14ac:dyDescent="0.2"/>
  <cols>
    <col min="3" max="3" width="0" hidden="1" customWidth="1"/>
  </cols>
  <sheetData>
    <row r="1" spans="1:22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" t="s">
        <v>18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2" ht="15.75" thickBot="1" x14ac:dyDescent="0.25">
      <c r="A2" s="76"/>
      <c r="B2" s="78"/>
      <c r="C2" s="80"/>
      <c r="D2" s="82"/>
      <c r="E2" s="7" t="s">
        <v>17</v>
      </c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2" ht="15.75" x14ac:dyDescent="0.25">
      <c r="A3" s="25"/>
      <c r="B3" s="26" t="s">
        <v>8</v>
      </c>
      <c r="C3" s="27">
        <f t="shared" ref="C3:C17" si="0">D3/E3</f>
        <v>1.955316685192301</v>
      </c>
      <c r="D3" s="28">
        <f t="shared" ref="D3:D17" si="1">IF(G3&gt;0,(F3+J3+N3+R3)/(G3+K3+O3+S3),0)</f>
        <v>0.60317460317460314</v>
      </c>
      <c r="E3" s="48">
        <v>0.30847923906263924</v>
      </c>
      <c r="F3" s="30">
        <v>7</v>
      </c>
      <c r="G3" s="31">
        <v>12</v>
      </c>
      <c r="H3" s="32">
        <f t="shared" ref="H3:H17" si="2">IF(G3&gt;0,F3/G3,0)</f>
        <v>0.58333333333333337</v>
      </c>
      <c r="I3" s="33">
        <f t="shared" ref="I3:I17" si="3">H3/E3</f>
        <v>1.8909970573899229</v>
      </c>
      <c r="J3" s="34">
        <v>1</v>
      </c>
      <c r="K3" s="35">
        <v>16</v>
      </c>
      <c r="L3" s="36">
        <f t="shared" ref="L3:L17" si="4">IF(K3&gt;0,J3/K3,0)</f>
        <v>6.25E-2</v>
      </c>
      <c r="M3" s="37">
        <f t="shared" ref="M3:M17" si="5">L3/E3</f>
        <v>0.20260682757749174</v>
      </c>
      <c r="N3" s="38">
        <v>18</v>
      </c>
      <c r="O3" s="39">
        <v>15</v>
      </c>
      <c r="P3" s="40">
        <f>IF(O3&gt;0,N3/O3,0)</f>
        <v>1.2</v>
      </c>
      <c r="Q3" s="41">
        <f t="shared" ref="Q3:Q17" si="6">P3/E3</f>
        <v>3.8900510894878408</v>
      </c>
      <c r="R3" s="42">
        <v>12</v>
      </c>
      <c r="S3" s="43">
        <v>20</v>
      </c>
      <c r="T3" s="44">
        <f>IF(S3&gt;0,R3/S3,0)</f>
        <v>0.6</v>
      </c>
      <c r="U3" s="45">
        <f t="shared" ref="U3:U17" si="7">T3/E3</f>
        <v>1.9450255447439204</v>
      </c>
      <c r="V3" s="46"/>
    </row>
    <row r="4" spans="1:22" ht="15.75" x14ac:dyDescent="0.25">
      <c r="A4" s="25"/>
      <c r="B4" s="26" t="s">
        <v>19</v>
      </c>
      <c r="C4" s="27">
        <f t="shared" si="0"/>
        <v>1.5835336472713801</v>
      </c>
      <c r="D4" s="28">
        <f t="shared" si="1"/>
        <v>0.90163934426229508</v>
      </c>
      <c r="E4" s="48">
        <v>0.56938439282040432</v>
      </c>
      <c r="F4" s="30">
        <v>14</v>
      </c>
      <c r="G4" s="31">
        <v>14</v>
      </c>
      <c r="H4" s="32">
        <f t="shared" si="2"/>
        <v>1</v>
      </c>
      <c r="I4" s="33">
        <f t="shared" si="3"/>
        <v>1.7562827724282579</v>
      </c>
      <c r="J4" s="34">
        <v>8</v>
      </c>
      <c r="K4" s="35">
        <v>13</v>
      </c>
      <c r="L4" s="36">
        <f t="shared" si="4"/>
        <v>0.61538461538461542</v>
      </c>
      <c r="M4" s="37">
        <f t="shared" si="5"/>
        <v>1.0807893984173895</v>
      </c>
      <c r="N4" s="38">
        <v>12</v>
      </c>
      <c r="O4" s="39">
        <v>15</v>
      </c>
      <c r="P4" s="40">
        <f>IF(O4&gt;0,N4/O4,0)</f>
        <v>0.8</v>
      </c>
      <c r="Q4" s="41">
        <f t="shared" si="6"/>
        <v>1.4050262179426065</v>
      </c>
      <c r="R4" s="42">
        <v>21</v>
      </c>
      <c r="S4" s="43">
        <v>19</v>
      </c>
      <c r="T4" s="44">
        <f>IF(S4&gt;0,R4/S4,0)</f>
        <v>1.1052631578947369</v>
      </c>
      <c r="U4" s="45">
        <f t="shared" si="7"/>
        <v>1.9411546432101801</v>
      </c>
      <c r="V4" s="46"/>
    </row>
    <row r="5" spans="1:22" ht="15.75" x14ac:dyDescent="0.25">
      <c r="A5" s="25"/>
      <c r="B5" s="26" t="s">
        <v>9</v>
      </c>
      <c r="C5" s="27">
        <f t="shared" si="0"/>
        <v>1.4151083940611673</v>
      </c>
      <c r="D5" s="28">
        <f t="shared" si="1"/>
        <v>0.89830508474576276</v>
      </c>
      <c r="E5" s="48">
        <v>0.63479595521849053</v>
      </c>
      <c r="F5" s="30">
        <v>7</v>
      </c>
      <c r="G5" s="31">
        <v>14</v>
      </c>
      <c r="H5" s="32">
        <f t="shared" si="2"/>
        <v>0.5</v>
      </c>
      <c r="I5" s="33">
        <f t="shared" si="3"/>
        <v>0.78765467216612139</v>
      </c>
      <c r="J5" s="34">
        <v>18</v>
      </c>
      <c r="K5" s="35">
        <v>12</v>
      </c>
      <c r="L5" s="36">
        <f t="shared" si="4"/>
        <v>1.5</v>
      </c>
      <c r="M5" s="37">
        <f t="shared" si="5"/>
        <v>2.3629640164983639</v>
      </c>
      <c r="N5" s="38">
        <v>19</v>
      </c>
      <c r="O5" s="39">
        <v>13</v>
      </c>
      <c r="P5" s="40">
        <f>IF(O5&gt;0,N5/O5,0)</f>
        <v>1.4615384615384615</v>
      </c>
      <c r="Q5" s="41">
        <f t="shared" si="6"/>
        <v>2.3023751955625085</v>
      </c>
      <c r="R5" s="42">
        <v>9</v>
      </c>
      <c r="S5" s="43">
        <v>20</v>
      </c>
      <c r="T5" s="44">
        <f>IF(S5&gt;0,R5/S5,0)</f>
        <v>0.45</v>
      </c>
      <c r="U5" s="45">
        <f t="shared" si="7"/>
        <v>0.70888920494950924</v>
      </c>
      <c r="V5" s="46"/>
    </row>
    <row r="6" spans="1:22" ht="15.75" x14ac:dyDescent="0.25">
      <c r="A6" s="25"/>
      <c r="B6" s="26" t="s">
        <v>27</v>
      </c>
      <c r="C6" s="27">
        <f t="shared" si="0"/>
        <v>1.3982767715843152</v>
      </c>
      <c r="D6" s="28">
        <f t="shared" si="1"/>
        <v>1.290909090909091</v>
      </c>
      <c r="E6" s="48">
        <v>0.92321428571428577</v>
      </c>
      <c r="F6" s="30">
        <v>17</v>
      </c>
      <c r="G6" s="31">
        <v>10</v>
      </c>
      <c r="H6" s="32">
        <f t="shared" si="2"/>
        <v>1.7</v>
      </c>
      <c r="I6" s="33">
        <f t="shared" si="3"/>
        <v>1.841392649903288</v>
      </c>
      <c r="J6" s="34">
        <v>26</v>
      </c>
      <c r="K6" s="35">
        <v>13</v>
      </c>
      <c r="L6" s="36">
        <f t="shared" si="4"/>
        <v>2</v>
      </c>
      <c r="M6" s="37">
        <f t="shared" si="5"/>
        <v>2.1663442940038684</v>
      </c>
      <c r="N6" s="38">
        <v>12</v>
      </c>
      <c r="O6" s="39">
        <v>13</v>
      </c>
      <c r="P6" s="40">
        <f t="shared" ref="P6:P17" si="8">IF(O6&gt;0,N6/O6,0)</f>
        <v>0.92307692307692313</v>
      </c>
      <c r="Q6" s="41">
        <f t="shared" si="6"/>
        <v>0.99985121261717003</v>
      </c>
      <c r="R6" s="42">
        <v>16</v>
      </c>
      <c r="S6" s="43">
        <v>19</v>
      </c>
      <c r="T6" s="44">
        <f t="shared" ref="T6:T17" si="9">IF(S6&gt;0,R6/S6,0)</f>
        <v>0.84210526315789469</v>
      </c>
      <c r="U6" s="45">
        <f t="shared" si="7"/>
        <v>0.91214496589636562</v>
      </c>
      <c r="V6" s="46">
        <v>10</v>
      </c>
    </row>
    <row r="7" spans="1:22" ht="15.75" x14ac:dyDescent="0.25">
      <c r="A7" s="25"/>
      <c r="B7" s="26" t="s">
        <v>20</v>
      </c>
      <c r="C7" s="27">
        <f t="shared" si="0"/>
        <v>1.3850079760545773</v>
      </c>
      <c r="D7" s="28">
        <f t="shared" si="1"/>
        <v>0.5901639344262295</v>
      </c>
      <c r="E7" s="48">
        <v>0.42610869007946683</v>
      </c>
      <c r="F7" s="30">
        <v>9</v>
      </c>
      <c r="G7" s="31">
        <v>12</v>
      </c>
      <c r="H7" s="32">
        <f>IF(G7&gt;0,F7/G7,0)</f>
        <v>0.75</v>
      </c>
      <c r="I7" s="33">
        <f t="shared" si="3"/>
        <v>1.760114302902692</v>
      </c>
      <c r="J7" s="34">
        <v>4</v>
      </c>
      <c r="K7" s="35">
        <v>12</v>
      </c>
      <c r="L7" s="36">
        <f>IF(K7&gt;0,J7/K7,0)</f>
        <v>0.33333333333333331</v>
      </c>
      <c r="M7" s="37">
        <f t="shared" si="5"/>
        <v>0.78227302351230754</v>
      </c>
      <c r="N7" s="38">
        <v>11</v>
      </c>
      <c r="O7" s="39">
        <v>18</v>
      </c>
      <c r="P7" s="40">
        <f t="shared" si="8"/>
        <v>0.61111111111111116</v>
      </c>
      <c r="Q7" s="41">
        <f t="shared" si="6"/>
        <v>1.434167209772564</v>
      </c>
      <c r="R7" s="42">
        <v>12</v>
      </c>
      <c r="S7" s="43">
        <v>19</v>
      </c>
      <c r="T7" s="44">
        <f t="shared" si="9"/>
        <v>0.63157894736842102</v>
      </c>
      <c r="U7" s="45">
        <f t="shared" si="7"/>
        <v>1.4822015182338457</v>
      </c>
      <c r="V7" s="46"/>
    </row>
    <row r="8" spans="1:22" ht="15.75" x14ac:dyDescent="0.25">
      <c r="A8" s="25"/>
      <c r="B8" s="26" t="s">
        <v>28</v>
      </c>
      <c r="C8" s="27">
        <f t="shared" si="0"/>
        <v>1.3795119099810025</v>
      </c>
      <c r="D8" s="28">
        <f t="shared" si="1"/>
        <v>0.66666666666666663</v>
      </c>
      <c r="E8" s="48">
        <v>0.48326271186440678</v>
      </c>
      <c r="F8" s="30">
        <v>12</v>
      </c>
      <c r="G8" s="31">
        <v>14</v>
      </c>
      <c r="H8" s="32">
        <f t="shared" si="2"/>
        <v>0.8571428571428571</v>
      </c>
      <c r="I8" s="33">
        <f t="shared" si="3"/>
        <v>1.7736581699755745</v>
      </c>
      <c r="J8" s="34">
        <v>7</v>
      </c>
      <c r="K8" s="35">
        <v>10</v>
      </c>
      <c r="L8" s="36">
        <f t="shared" si="4"/>
        <v>0.7</v>
      </c>
      <c r="M8" s="37">
        <f t="shared" si="5"/>
        <v>1.4484875054800526</v>
      </c>
      <c r="N8" s="38">
        <v>11</v>
      </c>
      <c r="O8" s="39">
        <v>13</v>
      </c>
      <c r="P8" s="40">
        <f t="shared" si="8"/>
        <v>0.84615384615384615</v>
      </c>
      <c r="Q8" s="41">
        <f t="shared" si="6"/>
        <v>1.7509189626681954</v>
      </c>
      <c r="R8" s="42">
        <v>8</v>
      </c>
      <c r="S8" s="43">
        <v>20</v>
      </c>
      <c r="T8" s="44">
        <f t="shared" si="9"/>
        <v>0.4</v>
      </c>
      <c r="U8" s="45">
        <f t="shared" si="7"/>
        <v>0.82770714598860151</v>
      </c>
      <c r="V8" s="46">
        <v>3</v>
      </c>
    </row>
    <row r="9" spans="1:22" ht="15.75" x14ac:dyDescent="0.25">
      <c r="A9" s="25"/>
      <c r="B9" s="26" t="s">
        <v>5</v>
      </c>
      <c r="C9" s="27">
        <f>D9/E9</f>
        <v>1.2589110563402823</v>
      </c>
      <c r="D9" s="28">
        <f t="shared" si="1"/>
        <v>1.1896551724137931</v>
      </c>
      <c r="E9" s="48">
        <v>0.94498746867167926</v>
      </c>
      <c r="F9" s="30">
        <v>14</v>
      </c>
      <c r="G9" s="31">
        <v>13</v>
      </c>
      <c r="H9" s="32">
        <f t="shared" si="2"/>
        <v>1.0769230769230769</v>
      </c>
      <c r="I9" s="33">
        <f>H9/E9</f>
        <v>1.1396162516703559</v>
      </c>
      <c r="J9" s="34">
        <v>15</v>
      </c>
      <c r="K9" s="35">
        <v>13</v>
      </c>
      <c r="L9" s="36">
        <f t="shared" si="4"/>
        <v>1.1538461538461537</v>
      </c>
      <c r="M9" s="37">
        <f>L9/E9</f>
        <v>1.2210174125039526</v>
      </c>
      <c r="N9" s="38">
        <v>24</v>
      </c>
      <c r="O9" s="39">
        <v>13</v>
      </c>
      <c r="P9" s="40">
        <f t="shared" si="8"/>
        <v>1.8461538461538463</v>
      </c>
      <c r="Q9" s="41">
        <f t="shared" si="6"/>
        <v>1.9536278600063244</v>
      </c>
      <c r="R9" s="42">
        <v>16</v>
      </c>
      <c r="S9" s="43">
        <v>19</v>
      </c>
      <c r="T9" s="44">
        <f t="shared" si="9"/>
        <v>0.84210526315789469</v>
      </c>
      <c r="U9" s="45">
        <f t="shared" si="7"/>
        <v>0.89112849754674439</v>
      </c>
      <c r="V9" s="46"/>
    </row>
    <row r="10" spans="1:22" ht="15.75" x14ac:dyDescent="0.25">
      <c r="A10" s="25"/>
      <c r="B10" s="26" t="s">
        <v>4</v>
      </c>
      <c r="C10" s="27">
        <f t="shared" si="0"/>
        <v>1.1318197533709808</v>
      </c>
      <c r="D10" s="28">
        <f t="shared" si="1"/>
        <v>1.55</v>
      </c>
      <c r="E10" s="48">
        <v>1.3694760101010102</v>
      </c>
      <c r="F10" s="30">
        <v>29</v>
      </c>
      <c r="G10" s="31">
        <v>15</v>
      </c>
      <c r="H10" s="32">
        <f>IF(G10&gt;0,F10/G10,0)</f>
        <v>1.9333333333333333</v>
      </c>
      <c r="I10" s="33">
        <f t="shared" si="3"/>
        <v>1.4117321654949866</v>
      </c>
      <c r="J10" s="34">
        <v>14</v>
      </c>
      <c r="K10" s="35">
        <v>16</v>
      </c>
      <c r="L10" s="36">
        <f>IF(K10&gt;0,J10/K10,0)</f>
        <v>0.875</v>
      </c>
      <c r="M10" s="37">
        <f t="shared" si="5"/>
        <v>0.63893050593523104</v>
      </c>
      <c r="N10" s="38">
        <v>19</v>
      </c>
      <c r="O10" s="39">
        <v>13</v>
      </c>
      <c r="P10" s="40">
        <f t="shared" si="8"/>
        <v>1.4615384615384615</v>
      </c>
      <c r="Q10" s="41">
        <f t="shared" si="6"/>
        <v>1.067224581342364</v>
      </c>
      <c r="R10" s="42">
        <v>31</v>
      </c>
      <c r="S10" s="43">
        <v>16</v>
      </c>
      <c r="T10" s="44">
        <f t="shared" si="9"/>
        <v>1.9375</v>
      </c>
      <c r="U10" s="45">
        <f t="shared" si="7"/>
        <v>1.4147746917137258</v>
      </c>
      <c r="V10" s="46">
        <v>7</v>
      </c>
    </row>
    <row r="11" spans="1:22" ht="15.75" x14ac:dyDescent="0.25">
      <c r="A11" s="25"/>
      <c r="B11" s="26" t="s">
        <v>10</v>
      </c>
      <c r="C11" s="27">
        <f t="shared" si="0"/>
        <v>1.0663711411854204</v>
      </c>
      <c r="D11" s="28">
        <f t="shared" si="1"/>
        <v>0.8571428571428571</v>
      </c>
      <c r="E11" s="48">
        <v>0.8037941238638765</v>
      </c>
      <c r="F11" s="30">
        <v>15</v>
      </c>
      <c r="G11" s="31">
        <v>10</v>
      </c>
      <c r="H11" s="32">
        <f t="shared" si="2"/>
        <v>1.5</v>
      </c>
      <c r="I11" s="33">
        <f t="shared" si="3"/>
        <v>1.8661494970744856</v>
      </c>
      <c r="J11" s="34">
        <v>11</v>
      </c>
      <c r="K11" s="35">
        <v>16</v>
      </c>
      <c r="L11" s="36">
        <f t="shared" si="4"/>
        <v>0.6875</v>
      </c>
      <c r="M11" s="37">
        <f t="shared" si="5"/>
        <v>0.85531851949247262</v>
      </c>
      <c r="N11" s="38">
        <v>11</v>
      </c>
      <c r="O11" s="39">
        <v>18</v>
      </c>
      <c r="P11" s="40">
        <f t="shared" si="8"/>
        <v>0.61111111111111116</v>
      </c>
      <c r="Q11" s="41">
        <f t="shared" si="6"/>
        <v>0.76028312843775347</v>
      </c>
      <c r="R11" s="42">
        <v>17</v>
      </c>
      <c r="S11" s="43">
        <v>19</v>
      </c>
      <c r="T11" s="44">
        <f t="shared" si="9"/>
        <v>0.89473684210526316</v>
      </c>
      <c r="U11" s="45">
        <f t="shared" si="7"/>
        <v>1.1131418052725002</v>
      </c>
      <c r="V11" s="46"/>
    </row>
    <row r="12" spans="1:22" ht="15.75" x14ac:dyDescent="0.25">
      <c r="A12" s="25"/>
      <c r="B12" s="26" t="s">
        <v>29</v>
      </c>
      <c r="C12" s="27">
        <f t="shared" si="0"/>
        <v>1.033709658865483</v>
      </c>
      <c r="D12" s="28">
        <f t="shared" si="1"/>
        <v>1.5094339622641511</v>
      </c>
      <c r="E12" s="48">
        <v>1.4602107558139537</v>
      </c>
      <c r="F12" s="30">
        <v>20</v>
      </c>
      <c r="G12" s="31">
        <v>10</v>
      </c>
      <c r="H12" s="32">
        <f t="shared" si="2"/>
        <v>2</v>
      </c>
      <c r="I12" s="33">
        <f t="shared" si="3"/>
        <v>1.3696652979967647</v>
      </c>
      <c r="J12" s="34">
        <v>7</v>
      </c>
      <c r="K12" s="35">
        <v>12</v>
      </c>
      <c r="L12" s="36">
        <f t="shared" si="4"/>
        <v>0.58333333333333337</v>
      </c>
      <c r="M12" s="37">
        <f t="shared" si="5"/>
        <v>0.39948571191572307</v>
      </c>
      <c r="N12" s="38">
        <v>29</v>
      </c>
      <c r="O12" s="39">
        <v>15</v>
      </c>
      <c r="P12" s="40">
        <f t="shared" si="8"/>
        <v>1.9333333333333333</v>
      </c>
      <c r="Q12" s="41">
        <f>P12/E12</f>
        <v>1.3240097880635393</v>
      </c>
      <c r="R12" s="42">
        <v>24</v>
      </c>
      <c r="S12" s="43">
        <v>16</v>
      </c>
      <c r="T12" s="44">
        <f t="shared" si="9"/>
        <v>1.5</v>
      </c>
      <c r="U12" s="45">
        <f>T12/E12</f>
        <v>1.0272489734975736</v>
      </c>
      <c r="V12" s="46">
        <v>8</v>
      </c>
    </row>
    <row r="13" spans="1:22" ht="15.75" x14ac:dyDescent="0.25">
      <c r="A13" s="25"/>
      <c r="B13" s="26" t="s">
        <v>30</v>
      </c>
      <c r="C13" s="27">
        <f t="shared" si="0"/>
        <v>1.0006037218243025</v>
      </c>
      <c r="D13" s="28">
        <f t="shared" si="1"/>
        <v>0.69354838709677424</v>
      </c>
      <c r="E13" s="48">
        <v>0.69312992943129936</v>
      </c>
      <c r="F13" s="30">
        <v>9</v>
      </c>
      <c r="G13" s="31">
        <v>15</v>
      </c>
      <c r="H13" s="32">
        <f>IF(G13&gt;0,F13/G13,0)</f>
        <v>0.6</v>
      </c>
      <c r="I13" s="33">
        <f t="shared" si="3"/>
        <v>0.86563856864800104</v>
      </c>
      <c r="J13" s="34">
        <v>7</v>
      </c>
      <c r="K13" s="35">
        <v>10</v>
      </c>
      <c r="L13" s="36">
        <f>IF(K13&gt;0,J13/K13,0)</f>
        <v>0.7</v>
      </c>
      <c r="M13" s="37">
        <f t="shared" si="5"/>
        <v>1.0099116634226679</v>
      </c>
      <c r="N13" s="38">
        <v>15</v>
      </c>
      <c r="O13" s="39">
        <v>18</v>
      </c>
      <c r="P13" s="40">
        <f t="shared" si="8"/>
        <v>0.83333333333333337</v>
      </c>
      <c r="Q13" s="41">
        <f t="shared" si="6"/>
        <v>1.2022757897888905</v>
      </c>
      <c r="R13" s="42">
        <v>12</v>
      </c>
      <c r="S13" s="43">
        <v>19</v>
      </c>
      <c r="T13" s="44">
        <f t="shared" si="9"/>
        <v>0.63157894736842102</v>
      </c>
      <c r="U13" s="45">
        <f t="shared" si="7"/>
        <v>0.9111984933136853</v>
      </c>
      <c r="V13" s="46">
        <v>4</v>
      </c>
    </row>
    <row r="14" spans="1:22" ht="15.75" x14ac:dyDescent="0.25">
      <c r="A14" s="25"/>
      <c r="B14" s="26" t="s">
        <v>6</v>
      </c>
      <c r="C14" s="27">
        <f>D14/E14</f>
        <v>0.85339048701131026</v>
      </c>
      <c r="D14" s="28">
        <f>IF(G14&gt;0,(F14+J14+N14+R14)/(G14+K14+O14+S14),0)</f>
        <v>0.72549019607843135</v>
      </c>
      <c r="E14" s="48">
        <v>0.85012688460964314</v>
      </c>
      <c r="F14" s="30">
        <v>7</v>
      </c>
      <c r="G14" s="31">
        <v>12</v>
      </c>
      <c r="H14" s="32">
        <f>IF(G14&gt;0,F14/G14,0)</f>
        <v>0.58333333333333337</v>
      </c>
      <c r="I14" s="33">
        <f>H14/E14</f>
        <v>0.68617208077260772</v>
      </c>
      <c r="J14" s="34">
        <v>16</v>
      </c>
      <c r="K14" s="35">
        <v>10</v>
      </c>
      <c r="L14" s="36">
        <f>IF(K14&gt;0,J14/K14,0)</f>
        <v>1.6</v>
      </c>
      <c r="M14" s="37">
        <f>L14/E14</f>
        <v>1.8820719929762952</v>
      </c>
      <c r="N14" s="38">
        <v>7</v>
      </c>
      <c r="O14" s="39">
        <v>13</v>
      </c>
      <c r="P14" s="40">
        <f>IF(O14&gt;0,N14/O14,0)</f>
        <v>0.53846153846153844</v>
      </c>
      <c r="Q14" s="41">
        <f>P14/E14</f>
        <v>0.63338961302086849</v>
      </c>
      <c r="R14" s="42">
        <v>7</v>
      </c>
      <c r="S14" s="43">
        <v>16</v>
      </c>
      <c r="T14" s="44">
        <f>IF(S14&gt;0,R14/S14,0)</f>
        <v>0.4375</v>
      </c>
      <c r="U14" s="45">
        <f>T14/E14</f>
        <v>0.51462906057945568</v>
      </c>
      <c r="V14" s="46">
        <v>4</v>
      </c>
    </row>
    <row r="15" spans="1:22" ht="15.75" x14ac:dyDescent="0.25">
      <c r="A15" s="25"/>
      <c r="B15" s="26" t="s">
        <v>7</v>
      </c>
      <c r="C15" s="27">
        <f>D15/E15</f>
        <v>0</v>
      </c>
      <c r="D15" s="28">
        <f>IF(G15&gt;0,(F15+J15+N15+R15)/(G15+K15+O15+S15),0)</f>
        <v>0</v>
      </c>
      <c r="E15" s="48">
        <v>0.620253164556962</v>
      </c>
      <c r="F15" s="30"/>
      <c r="G15" s="31"/>
      <c r="H15" s="32">
        <f>IF(G15&gt;0,F15/G15,0)</f>
        <v>0</v>
      </c>
      <c r="I15" s="33">
        <f>H15/E15</f>
        <v>0</v>
      </c>
      <c r="J15" s="34"/>
      <c r="K15" s="35"/>
      <c r="L15" s="36">
        <f>IF(K15&gt;0,J15/K15,0)</f>
        <v>0</v>
      </c>
      <c r="M15" s="37">
        <f>L15/E15</f>
        <v>0</v>
      </c>
      <c r="N15" s="38"/>
      <c r="O15" s="39"/>
      <c r="P15" s="40">
        <f>IF(O15&gt;0,N15/O15,0)</f>
        <v>0</v>
      </c>
      <c r="Q15" s="41">
        <f>P15/E15</f>
        <v>0</v>
      </c>
      <c r="R15" s="42"/>
      <c r="S15" s="43"/>
      <c r="T15" s="44">
        <f>IF(S15&gt;0,R15/S15,0)</f>
        <v>0</v>
      </c>
      <c r="U15" s="45">
        <f>T15/E15</f>
        <v>0</v>
      </c>
      <c r="V15" s="46"/>
    </row>
    <row r="16" spans="1:22" ht="15.75" x14ac:dyDescent="0.25">
      <c r="A16" s="25"/>
      <c r="B16" s="26" t="s">
        <v>21</v>
      </c>
      <c r="C16" s="27">
        <f>D16/E16</f>
        <v>0</v>
      </c>
      <c r="D16" s="28">
        <f>IF(G16&gt;0,(F16+J16+N16+R16)/(G16+K16+O16+S16),0)</f>
        <v>0</v>
      </c>
      <c r="E16" s="48">
        <v>0.5940671350507416</v>
      </c>
      <c r="F16" s="30"/>
      <c r="G16" s="31"/>
      <c r="H16" s="32">
        <f>IF(G16&gt;0,F16/G16,0)</f>
        <v>0</v>
      </c>
      <c r="I16" s="33">
        <f>H16/E16</f>
        <v>0</v>
      </c>
      <c r="J16" s="34"/>
      <c r="K16" s="35"/>
      <c r="L16" s="36">
        <f>IF(K16&gt;0,J16/K16,0)</f>
        <v>0</v>
      </c>
      <c r="M16" s="37">
        <f>L16/E16</f>
        <v>0</v>
      </c>
      <c r="N16" s="38"/>
      <c r="O16" s="39"/>
      <c r="P16" s="40">
        <f>IF(O16&gt;0,N16/O16,0)</f>
        <v>0</v>
      </c>
      <c r="Q16" s="41">
        <f>P16/E16</f>
        <v>0</v>
      </c>
      <c r="R16" s="42"/>
      <c r="S16" s="43"/>
      <c r="T16" s="44">
        <f>IF(S16&gt;0,R16/S16,0)</f>
        <v>0</v>
      </c>
      <c r="U16" s="45">
        <f>T16/E16</f>
        <v>0</v>
      </c>
      <c r="V16" s="46"/>
    </row>
    <row r="17" spans="1:22" ht="15.75" x14ac:dyDescent="0.25">
      <c r="A17" s="25"/>
      <c r="B17" s="26" t="s">
        <v>11</v>
      </c>
      <c r="C17" s="27">
        <f t="shared" si="0"/>
        <v>0</v>
      </c>
      <c r="D17" s="28">
        <f t="shared" si="1"/>
        <v>0</v>
      </c>
      <c r="E17" s="48">
        <v>0.40845070422535212</v>
      </c>
      <c r="F17" s="30"/>
      <c r="G17" s="31"/>
      <c r="H17" s="32">
        <f t="shared" si="2"/>
        <v>0</v>
      </c>
      <c r="I17" s="33">
        <f t="shared" si="3"/>
        <v>0</v>
      </c>
      <c r="J17" s="34"/>
      <c r="K17" s="35"/>
      <c r="L17" s="36">
        <f t="shared" si="4"/>
        <v>0</v>
      </c>
      <c r="M17" s="37">
        <f t="shared" si="5"/>
        <v>0</v>
      </c>
      <c r="N17" s="38"/>
      <c r="O17" s="39"/>
      <c r="P17" s="40">
        <f t="shared" si="8"/>
        <v>0</v>
      </c>
      <c r="Q17" s="41">
        <f t="shared" si="6"/>
        <v>0</v>
      </c>
      <c r="R17" s="42"/>
      <c r="S17" s="43"/>
      <c r="T17" s="44">
        <f t="shared" si="9"/>
        <v>0</v>
      </c>
      <c r="U17" s="45">
        <f t="shared" si="7"/>
        <v>0</v>
      </c>
      <c r="V17" s="46"/>
    </row>
    <row r="18" spans="1:22" x14ac:dyDescent="0.2">
      <c r="F18">
        <f>SUM(F3:F17)</f>
        <v>160</v>
      </c>
      <c r="G18">
        <f>SUM(G3:G17)</f>
        <v>151</v>
      </c>
    </row>
    <row r="19" spans="1:22" x14ac:dyDescent="0.2">
      <c r="D19" s="50">
        <f>AVERAGE(D3:D14)</f>
        <v>0.95634410826505445</v>
      </c>
      <c r="E19" s="50">
        <f>AVERAGE(E3:E14)</f>
        <v>0.78891420393759626</v>
      </c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honeticPr fontId="0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V19"/>
  <sheetViews>
    <sheetView workbookViewId="0">
      <selection activeCell="D19" sqref="D19:E19"/>
    </sheetView>
  </sheetViews>
  <sheetFormatPr defaultColWidth="7.42578125" defaultRowHeight="15" x14ac:dyDescent="0.2"/>
  <cols>
    <col min="1" max="1" width="7" style="1" customWidth="1"/>
    <col min="2" max="2" width="10.28515625" style="1" customWidth="1"/>
    <col min="3" max="3" width="7.42578125" style="2" customWidth="1"/>
    <col min="4" max="4" width="7.42578125" style="1" customWidth="1"/>
    <col min="5" max="5" width="7.42578125" style="4" customWidth="1"/>
    <col min="6" max="6" width="6.85546875" style="3" customWidth="1"/>
    <col min="7" max="7" width="6.7109375" style="3" customWidth="1"/>
    <col min="8" max="9" width="7.42578125" style="2" customWidth="1"/>
    <col min="10" max="11" width="6.7109375" style="3" customWidth="1"/>
    <col min="12" max="22" width="7.42578125" style="3" customWidth="1"/>
    <col min="23" max="16384" width="7.42578125" style="1"/>
  </cols>
  <sheetData>
    <row r="1" spans="1:22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" t="s">
        <v>18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2" ht="15.75" thickBot="1" x14ac:dyDescent="0.25">
      <c r="A2" s="76"/>
      <c r="B2" s="78"/>
      <c r="C2" s="80"/>
      <c r="D2" s="82"/>
      <c r="E2" s="7" t="s">
        <v>17</v>
      </c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2" ht="15.75" x14ac:dyDescent="0.25">
      <c r="A3" s="25">
        <v>2</v>
      </c>
      <c r="B3" s="26" t="s">
        <v>6</v>
      </c>
      <c r="C3" s="27">
        <f t="shared" ref="C3:C17" si="0">D3/E3</f>
        <v>1.3333333333333333</v>
      </c>
      <c r="D3" s="28">
        <f t="shared" ref="D3:D17" si="1">IF(G3&gt;0,(F3+J3+N3+R3)/(G3+K3+O3+S3),0)</f>
        <v>1</v>
      </c>
      <c r="E3" s="29">
        <v>0.75</v>
      </c>
      <c r="F3" s="30">
        <v>20</v>
      </c>
      <c r="G3" s="31">
        <v>19</v>
      </c>
      <c r="H3" s="32">
        <f t="shared" ref="H3:H17" si="2">IF(G3&gt;0,F3/G3,0)</f>
        <v>1.0526315789473684</v>
      </c>
      <c r="I3" s="33">
        <f t="shared" ref="I3:I17" si="3">H3/E3</f>
        <v>1.4035087719298245</v>
      </c>
      <c r="J3" s="34">
        <v>16</v>
      </c>
      <c r="K3" s="35">
        <v>15</v>
      </c>
      <c r="L3" s="36">
        <f t="shared" ref="L3:L17" si="4">IF(K3&gt;0,J3/K3,0)</f>
        <v>1.0666666666666667</v>
      </c>
      <c r="M3" s="37">
        <f t="shared" ref="M3:M17" si="5">L3/E3</f>
        <v>1.4222222222222223</v>
      </c>
      <c r="N3" s="38">
        <v>16</v>
      </c>
      <c r="O3" s="39">
        <v>15</v>
      </c>
      <c r="P3" s="40">
        <f t="shared" ref="P3:P16" si="6">IF(O3&gt;0,N3/O3,0)</f>
        <v>1.0666666666666667</v>
      </c>
      <c r="Q3" s="41">
        <f>P3/E3</f>
        <v>1.4222222222222223</v>
      </c>
      <c r="R3" s="42">
        <v>16</v>
      </c>
      <c r="S3" s="43">
        <v>19</v>
      </c>
      <c r="T3" s="44">
        <f t="shared" ref="T3:T16" si="7">IF(S3&gt;0,R3/S3,0)</f>
        <v>0.84210526315789469</v>
      </c>
      <c r="U3" s="45">
        <f>T3/E3</f>
        <v>1.1228070175438596</v>
      </c>
      <c r="V3" s="46"/>
    </row>
    <row r="4" spans="1:22" ht="15.75" x14ac:dyDescent="0.25">
      <c r="A4" s="25">
        <v>7</v>
      </c>
      <c r="B4" s="26" t="s">
        <v>10</v>
      </c>
      <c r="C4" s="27">
        <f t="shared" si="0"/>
        <v>1.2666666666666666</v>
      </c>
      <c r="D4" s="28">
        <f t="shared" si="1"/>
        <v>0.95</v>
      </c>
      <c r="E4" s="29">
        <v>0.75</v>
      </c>
      <c r="F4" s="30">
        <v>18</v>
      </c>
      <c r="G4" s="31">
        <v>14</v>
      </c>
      <c r="H4" s="32">
        <f>IF(G4&gt;0,F4/G4,0)</f>
        <v>1.2857142857142858</v>
      </c>
      <c r="I4" s="33">
        <f t="shared" si="3"/>
        <v>1.7142857142857144</v>
      </c>
      <c r="J4" s="34">
        <v>12</v>
      </c>
      <c r="K4" s="35">
        <v>15</v>
      </c>
      <c r="L4" s="36">
        <f>IF(K4&gt;0,J4/K4,0)</f>
        <v>0.8</v>
      </c>
      <c r="M4" s="37">
        <f t="shared" si="5"/>
        <v>1.0666666666666667</v>
      </c>
      <c r="N4" s="38">
        <v>10</v>
      </c>
      <c r="O4" s="39">
        <v>14</v>
      </c>
      <c r="P4" s="40">
        <f t="shared" si="6"/>
        <v>0.7142857142857143</v>
      </c>
      <c r="Q4" s="41">
        <f t="shared" ref="Q4:Q17" si="8">P4/E4</f>
        <v>0.95238095238095244</v>
      </c>
      <c r="R4" s="42">
        <v>17</v>
      </c>
      <c r="S4" s="43">
        <v>17</v>
      </c>
      <c r="T4" s="44">
        <f t="shared" si="7"/>
        <v>1</v>
      </c>
      <c r="U4" s="45">
        <f t="shared" ref="U4:U17" si="9">T4/E4</f>
        <v>1.3333333333333333</v>
      </c>
      <c r="V4" s="46">
        <v>7</v>
      </c>
    </row>
    <row r="5" spans="1:22" ht="15.75" x14ac:dyDescent="0.25">
      <c r="A5" s="25">
        <v>1</v>
      </c>
      <c r="B5" s="26" t="s">
        <v>4</v>
      </c>
      <c r="C5" s="27">
        <f>D5/E5</f>
        <v>1.2242424242424241</v>
      </c>
      <c r="D5" s="28">
        <f t="shared" si="1"/>
        <v>1.5303030303030303</v>
      </c>
      <c r="E5" s="29">
        <v>1.25</v>
      </c>
      <c r="F5" s="30">
        <v>26</v>
      </c>
      <c r="G5" s="31">
        <v>15</v>
      </c>
      <c r="H5" s="32">
        <f t="shared" si="2"/>
        <v>1.7333333333333334</v>
      </c>
      <c r="I5" s="33">
        <f>H5/E5</f>
        <v>1.3866666666666667</v>
      </c>
      <c r="J5" s="34">
        <v>30</v>
      </c>
      <c r="K5" s="35">
        <v>18</v>
      </c>
      <c r="L5" s="36">
        <f t="shared" si="4"/>
        <v>1.6666666666666667</v>
      </c>
      <c r="M5" s="37">
        <f>L5/E5</f>
        <v>1.3333333333333335</v>
      </c>
      <c r="N5" s="38">
        <v>25</v>
      </c>
      <c r="O5" s="39">
        <v>14</v>
      </c>
      <c r="P5" s="40">
        <f t="shared" si="6"/>
        <v>1.7857142857142858</v>
      </c>
      <c r="Q5" s="41">
        <f t="shared" si="8"/>
        <v>1.4285714285714286</v>
      </c>
      <c r="R5" s="42">
        <v>20</v>
      </c>
      <c r="S5" s="43">
        <v>19</v>
      </c>
      <c r="T5" s="44">
        <f t="shared" si="7"/>
        <v>1.0526315789473684</v>
      </c>
      <c r="U5" s="45">
        <f t="shared" si="9"/>
        <v>0.84210526315789469</v>
      </c>
      <c r="V5" s="46"/>
    </row>
    <row r="6" spans="1:22" ht="15.75" x14ac:dyDescent="0.25">
      <c r="A6" s="25">
        <v>12</v>
      </c>
      <c r="B6" s="26" t="s">
        <v>11</v>
      </c>
      <c r="C6" s="27">
        <f t="shared" si="0"/>
        <v>1.0211267605633803</v>
      </c>
      <c r="D6" s="28">
        <f t="shared" si="1"/>
        <v>0.40845070422535212</v>
      </c>
      <c r="E6" s="29">
        <v>0.4</v>
      </c>
      <c r="F6" s="30">
        <v>7</v>
      </c>
      <c r="G6" s="31">
        <v>15</v>
      </c>
      <c r="H6" s="32">
        <f t="shared" si="2"/>
        <v>0.46666666666666667</v>
      </c>
      <c r="I6" s="33">
        <f t="shared" si="3"/>
        <v>1.1666666666666665</v>
      </c>
      <c r="J6" s="34">
        <v>8</v>
      </c>
      <c r="K6" s="35">
        <v>14</v>
      </c>
      <c r="L6" s="36">
        <f t="shared" si="4"/>
        <v>0.5714285714285714</v>
      </c>
      <c r="M6" s="37">
        <f t="shared" si="5"/>
        <v>1.4285714285714284</v>
      </c>
      <c r="N6" s="38">
        <v>9</v>
      </c>
      <c r="O6" s="39">
        <v>25</v>
      </c>
      <c r="P6" s="40">
        <f t="shared" si="6"/>
        <v>0.36</v>
      </c>
      <c r="Q6" s="41">
        <f t="shared" si="8"/>
        <v>0.89999999999999991</v>
      </c>
      <c r="R6" s="42">
        <v>5</v>
      </c>
      <c r="S6" s="43">
        <v>17</v>
      </c>
      <c r="T6" s="44">
        <f t="shared" si="7"/>
        <v>0.29411764705882354</v>
      </c>
      <c r="U6" s="45">
        <f t="shared" si="9"/>
        <v>0.73529411764705876</v>
      </c>
      <c r="V6" s="46"/>
    </row>
    <row r="7" spans="1:22" ht="15.75" x14ac:dyDescent="0.25">
      <c r="A7" s="25">
        <v>13</v>
      </c>
      <c r="B7" s="26" t="s">
        <v>28</v>
      </c>
      <c r="C7" s="27">
        <f>D7/E7</f>
        <v>0.98305084745762716</v>
      </c>
      <c r="D7" s="28">
        <f>IF(G7&gt;0,(F7+J7+N7+R7)/(G7+K7+O7+S7),0)</f>
        <v>0.49152542372881358</v>
      </c>
      <c r="E7" s="29">
        <v>0.5</v>
      </c>
      <c r="F7" s="30">
        <v>2</v>
      </c>
      <c r="G7" s="31">
        <v>15</v>
      </c>
      <c r="H7" s="32">
        <f>IF(G7&gt;0,F7/G7,0)</f>
        <v>0.13333333333333333</v>
      </c>
      <c r="I7" s="33">
        <f>H7/E7</f>
        <v>0.26666666666666666</v>
      </c>
      <c r="J7" s="34">
        <v>9</v>
      </c>
      <c r="K7" s="35">
        <v>15</v>
      </c>
      <c r="L7" s="36">
        <f>IF(K7&gt;0,J7/K7,0)</f>
        <v>0.6</v>
      </c>
      <c r="M7" s="37">
        <f>L7/E7</f>
        <v>1.2</v>
      </c>
      <c r="N7" s="38">
        <v>8</v>
      </c>
      <c r="O7" s="39">
        <v>17</v>
      </c>
      <c r="P7" s="40">
        <f>IF(O7&gt;0,N7/O7,0)</f>
        <v>0.47058823529411764</v>
      </c>
      <c r="Q7" s="41">
        <f>P7/E7</f>
        <v>0.94117647058823528</v>
      </c>
      <c r="R7" s="42">
        <v>10</v>
      </c>
      <c r="S7" s="43">
        <v>12</v>
      </c>
      <c r="T7" s="44">
        <f>IF(S7&gt;0,R7/S7,0)</f>
        <v>0.83333333333333337</v>
      </c>
      <c r="U7" s="45">
        <f>T7/E7</f>
        <v>1.6666666666666667</v>
      </c>
      <c r="V7" s="46"/>
    </row>
    <row r="8" spans="1:22" ht="15.75" x14ac:dyDescent="0.25">
      <c r="A8" s="25">
        <v>6</v>
      </c>
      <c r="B8" s="26" t="s">
        <v>27</v>
      </c>
      <c r="C8" s="27">
        <f t="shared" si="0"/>
        <v>0.9464285714285714</v>
      </c>
      <c r="D8" s="28">
        <f t="shared" si="1"/>
        <v>0.9464285714285714</v>
      </c>
      <c r="E8" s="29">
        <v>1</v>
      </c>
      <c r="F8" s="30">
        <v>7</v>
      </c>
      <c r="G8" s="31">
        <v>15</v>
      </c>
      <c r="H8" s="32">
        <f t="shared" si="2"/>
        <v>0.46666666666666667</v>
      </c>
      <c r="I8" s="33">
        <f t="shared" si="3"/>
        <v>0.46666666666666667</v>
      </c>
      <c r="J8" s="34">
        <v>10</v>
      </c>
      <c r="K8" s="35">
        <v>15</v>
      </c>
      <c r="L8" s="36">
        <f t="shared" si="4"/>
        <v>0.66666666666666663</v>
      </c>
      <c r="M8" s="37">
        <f t="shared" si="5"/>
        <v>0.66666666666666663</v>
      </c>
      <c r="N8" s="38">
        <v>21</v>
      </c>
      <c r="O8" s="39">
        <v>14</v>
      </c>
      <c r="P8" s="40">
        <f t="shared" si="6"/>
        <v>1.5</v>
      </c>
      <c r="Q8" s="41">
        <f t="shared" si="8"/>
        <v>1.5</v>
      </c>
      <c r="R8" s="42">
        <v>15</v>
      </c>
      <c r="S8" s="43">
        <v>12</v>
      </c>
      <c r="T8" s="44">
        <f t="shared" si="7"/>
        <v>1.25</v>
      </c>
      <c r="U8" s="45">
        <f t="shared" si="9"/>
        <v>1.25</v>
      </c>
      <c r="V8" s="46"/>
    </row>
    <row r="9" spans="1:22" ht="15.75" x14ac:dyDescent="0.25">
      <c r="A9" s="25">
        <v>5</v>
      </c>
      <c r="B9" s="26" t="s">
        <v>21</v>
      </c>
      <c r="C9" s="27">
        <f t="shared" si="0"/>
        <v>0.91334894613583151</v>
      </c>
      <c r="D9" s="28">
        <f t="shared" si="1"/>
        <v>0.63934426229508201</v>
      </c>
      <c r="E9" s="29">
        <v>0.7</v>
      </c>
      <c r="F9" s="30">
        <v>10</v>
      </c>
      <c r="G9" s="31">
        <v>15</v>
      </c>
      <c r="H9" s="32">
        <f>IF(G9&gt;0,F9/G9,0)</f>
        <v>0.66666666666666663</v>
      </c>
      <c r="I9" s="33">
        <f t="shared" si="3"/>
        <v>0.95238095238095244</v>
      </c>
      <c r="J9" s="34">
        <v>7</v>
      </c>
      <c r="K9" s="35">
        <v>14</v>
      </c>
      <c r="L9" s="36">
        <f>IF(K9&gt;0,J9/K9,0)</f>
        <v>0.5</v>
      </c>
      <c r="M9" s="37">
        <f t="shared" si="5"/>
        <v>0.7142857142857143</v>
      </c>
      <c r="N9" s="38">
        <v>5</v>
      </c>
      <c r="O9" s="39">
        <v>15</v>
      </c>
      <c r="P9" s="40">
        <f t="shared" si="6"/>
        <v>0.33333333333333331</v>
      </c>
      <c r="Q9" s="41">
        <f t="shared" si="8"/>
        <v>0.47619047619047622</v>
      </c>
      <c r="R9" s="42">
        <v>17</v>
      </c>
      <c r="S9" s="43">
        <v>17</v>
      </c>
      <c r="T9" s="44">
        <f t="shared" si="7"/>
        <v>1</v>
      </c>
      <c r="U9" s="45">
        <f t="shared" si="9"/>
        <v>1.4285714285714286</v>
      </c>
      <c r="V9" s="46"/>
    </row>
    <row r="10" spans="1:22" ht="15.75" x14ac:dyDescent="0.25">
      <c r="A10" s="25">
        <v>11</v>
      </c>
      <c r="B10" s="26" t="s">
        <v>19</v>
      </c>
      <c r="C10" s="27">
        <f t="shared" si="0"/>
        <v>0.83582089552238814</v>
      </c>
      <c r="D10" s="28">
        <f t="shared" si="1"/>
        <v>0.62686567164179108</v>
      </c>
      <c r="E10" s="29">
        <v>0.75</v>
      </c>
      <c r="F10" s="30">
        <v>14</v>
      </c>
      <c r="G10" s="31">
        <v>19</v>
      </c>
      <c r="H10" s="32">
        <f t="shared" si="2"/>
        <v>0.73684210526315785</v>
      </c>
      <c r="I10" s="33">
        <f t="shared" si="3"/>
        <v>0.98245614035087714</v>
      </c>
      <c r="J10" s="34">
        <v>6</v>
      </c>
      <c r="K10" s="35">
        <v>14</v>
      </c>
      <c r="L10" s="36">
        <f t="shared" si="4"/>
        <v>0.42857142857142855</v>
      </c>
      <c r="M10" s="37">
        <f t="shared" si="5"/>
        <v>0.5714285714285714</v>
      </c>
      <c r="N10" s="38">
        <v>8</v>
      </c>
      <c r="O10" s="39">
        <v>17</v>
      </c>
      <c r="P10" s="40">
        <f>IF(O10&gt;0,N10/O10,0)</f>
        <v>0.47058823529411764</v>
      </c>
      <c r="Q10" s="41">
        <f t="shared" si="8"/>
        <v>0.62745098039215685</v>
      </c>
      <c r="R10" s="42">
        <v>14</v>
      </c>
      <c r="S10" s="43">
        <v>17</v>
      </c>
      <c r="T10" s="44">
        <f>IF(S10&gt;0,R10/S10,0)</f>
        <v>0.82352941176470584</v>
      </c>
      <c r="U10" s="45">
        <f t="shared" si="9"/>
        <v>1.0980392156862744</v>
      </c>
      <c r="V10" s="46"/>
    </row>
    <row r="11" spans="1:22" ht="15.75" x14ac:dyDescent="0.25">
      <c r="A11" s="25">
        <v>14</v>
      </c>
      <c r="B11" s="26" t="s">
        <v>29</v>
      </c>
      <c r="C11" s="27">
        <f>D11/E11</f>
        <v>0.82291666666666663</v>
      </c>
      <c r="D11" s="28">
        <f>IF(G11&gt;0,(F11+J11+N11+R11)/(G11+K11+O11+S11),0)</f>
        <v>1.234375</v>
      </c>
      <c r="E11" s="29">
        <v>1.5</v>
      </c>
      <c r="F11" s="30">
        <v>13</v>
      </c>
      <c r="G11" s="31">
        <v>14</v>
      </c>
      <c r="H11" s="32">
        <f>IF(G11&gt;0,F11/G11,0)</f>
        <v>0.9285714285714286</v>
      </c>
      <c r="I11" s="33">
        <f>H11/E11</f>
        <v>0.61904761904761907</v>
      </c>
      <c r="J11" s="34">
        <v>26</v>
      </c>
      <c r="K11" s="35">
        <v>18</v>
      </c>
      <c r="L11" s="36">
        <f>IF(K11&gt;0,J11/K11,0)</f>
        <v>1.4444444444444444</v>
      </c>
      <c r="M11" s="37">
        <f>L11/E11</f>
        <v>0.96296296296296291</v>
      </c>
      <c r="N11" s="38">
        <v>24</v>
      </c>
      <c r="O11" s="39">
        <v>15</v>
      </c>
      <c r="P11" s="40">
        <f>IF(O11&gt;0,N11/O11,0)</f>
        <v>1.6</v>
      </c>
      <c r="Q11" s="41">
        <f>P11/E11</f>
        <v>1.0666666666666667</v>
      </c>
      <c r="R11" s="42">
        <v>16</v>
      </c>
      <c r="S11" s="43">
        <v>17</v>
      </c>
      <c r="T11" s="44">
        <f>IF(S11&gt;0,R11/S11,0)</f>
        <v>0.94117647058823528</v>
      </c>
      <c r="U11" s="45">
        <f>T11/E11</f>
        <v>0.62745098039215685</v>
      </c>
      <c r="V11" s="46"/>
    </row>
    <row r="12" spans="1:22" ht="15.75" x14ac:dyDescent="0.25">
      <c r="A12" s="25">
        <v>15</v>
      </c>
      <c r="B12" s="26" t="s">
        <v>30</v>
      </c>
      <c r="C12" s="27">
        <f>D12/E12</f>
        <v>0.74242424242424243</v>
      </c>
      <c r="D12" s="28">
        <f>IF(G12&gt;0,(F12+J12+N12+R12)/(G12+K12+O12+S12),0)</f>
        <v>0.74242424242424243</v>
      </c>
      <c r="E12" s="29">
        <v>1</v>
      </c>
      <c r="F12" s="30">
        <v>13</v>
      </c>
      <c r="G12" s="31">
        <v>14</v>
      </c>
      <c r="H12" s="32">
        <f>IF(G12&gt;0,F12/G12,0)</f>
        <v>0.9285714285714286</v>
      </c>
      <c r="I12" s="33">
        <f>H12/E12</f>
        <v>0.9285714285714286</v>
      </c>
      <c r="J12" s="34">
        <v>9</v>
      </c>
      <c r="K12" s="35">
        <v>15</v>
      </c>
      <c r="L12" s="36">
        <f>IF(K12&gt;0,J12/K12,0)</f>
        <v>0.6</v>
      </c>
      <c r="M12" s="37">
        <f>L12/E12</f>
        <v>0.6</v>
      </c>
      <c r="N12" s="38">
        <v>21</v>
      </c>
      <c r="O12" s="39">
        <v>25</v>
      </c>
      <c r="P12" s="40">
        <f>IF(O12&gt;0,N12/O12,0)</f>
        <v>0.84</v>
      </c>
      <c r="Q12" s="41">
        <f>P12/E12</f>
        <v>0.84</v>
      </c>
      <c r="R12" s="42">
        <v>6</v>
      </c>
      <c r="S12" s="43">
        <v>12</v>
      </c>
      <c r="T12" s="44">
        <f>IF(S12&gt;0,R12/S12,0)</f>
        <v>0.5</v>
      </c>
      <c r="U12" s="45">
        <f>T12/E12</f>
        <v>0.5</v>
      </c>
      <c r="V12" s="46"/>
    </row>
    <row r="13" spans="1:22" ht="15.75" x14ac:dyDescent="0.25">
      <c r="A13" s="25">
        <v>10</v>
      </c>
      <c r="B13" s="26" t="s">
        <v>8</v>
      </c>
      <c r="C13" s="27">
        <f t="shared" si="0"/>
        <v>0.69444444444444442</v>
      </c>
      <c r="D13" s="28">
        <f t="shared" si="1"/>
        <v>0.3125</v>
      </c>
      <c r="E13" s="29">
        <v>0.45</v>
      </c>
      <c r="F13" s="30">
        <v>2</v>
      </c>
      <c r="G13" s="31">
        <v>15</v>
      </c>
      <c r="H13" s="32">
        <f t="shared" si="2"/>
        <v>0.13333333333333333</v>
      </c>
      <c r="I13" s="33">
        <f t="shared" si="3"/>
        <v>0.29629629629629628</v>
      </c>
      <c r="J13" s="34">
        <v>2</v>
      </c>
      <c r="K13" s="35">
        <v>15</v>
      </c>
      <c r="L13" s="36">
        <f t="shared" si="4"/>
        <v>0.13333333333333333</v>
      </c>
      <c r="M13" s="37">
        <f t="shared" si="5"/>
        <v>0.29629629629629628</v>
      </c>
      <c r="N13" s="38">
        <v>6</v>
      </c>
      <c r="O13" s="39">
        <v>17</v>
      </c>
      <c r="P13" s="40">
        <f>IF(O13&gt;0,N13/O13,0)</f>
        <v>0.35294117647058826</v>
      </c>
      <c r="Q13" s="41">
        <f t="shared" si="8"/>
        <v>0.78431372549019607</v>
      </c>
      <c r="R13" s="42">
        <v>10</v>
      </c>
      <c r="S13" s="43">
        <v>17</v>
      </c>
      <c r="T13" s="44">
        <f>IF(S13&gt;0,R13/S13,0)</f>
        <v>0.58823529411764708</v>
      </c>
      <c r="U13" s="45">
        <f t="shared" si="9"/>
        <v>1.3071895424836601</v>
      </c>
      <c r="V13" s="46"/>
    </row>
    <row r="14" spans="1:22" ht="15.75" x14ac:dyDescent="0.25">
      <c r="A14" s="25">
        <v>3</v>
      </c>
      <c r="B14" s="26" t="s">
        <v>5</v>
      </c>
      <c r="C14" s="27">
        <f t="shared" si="0"/>
        <v>0</v>
      </c>
      <c r="D14" s="28">
        <f t="shared" si="1"/>
        <v>0</v>
      </c>
      <c r="E14" s="29">
        <v>1.1499999999999999</v>
      </c>
      <c r="F14" s="30"/>
      <c r="G14" s="31"/>
      <c r="H14" s="32">
        <f t="shared" si="2"/>
        <v>0</v>
      </c>
      <c r="I14" s="33">
        <f t="shared" si="3"/>
        <v>0</v>
      </c>
      <c r="J14" s="34"/>
      <c r="K14" s="35"/>
      <c r="L14" s="36">
        <f t="shared" si="4"/>
        <v>0</v>
      </c>
      <c r="M14" s="37">
        <f t="shared" si="5"/>
        <v>0</v>
      </c>
      <c r="N14" s="38"/>
      <c r="O14" s="39"/>
      <c r="P14" s="40">
        <f t="shared" si="6"/>
        <v>0</v>
      </c>
      <c r="Q14" s="41">
        <f t="shared" si="8"/>
        <v>0</v>
      </c>
      <c r="R14" s="42"/>
      <c r="S14" s="43"/>
      <c r="T14" s="44">
        <f t="shared" si="7"/>
        <v>0</v>
      </c>
      <c r="U14" s="45">
        <f t="shared" si="9"/>
        <v>0</v>
      </c>
      <c r="V14" s="46"/>
    </row>
    <row r="15" spans="1:22" ht="16.5" customHeight="1" x14ac:dyDescent="0.25">
      <c r="A15" s="25">
        <v>4</v>
      </c>
      <c r="B15" s="26" t="s">
        <v>7</v>
      </c>
      <c r="C15" s="27">
        <f t="shared" si="0"/>
        <v>0</v>
      </c>
      <c r="D15" s="28">
        <f t="shared" si="1"/>
        <v>0</v>
      </c>
      <c r="E15" s="29">
        <v>0.65</v>
      </c>
      <c r="F15" s="30"/>
      <c r="G15" s="31"/>
      <c r="H15" s="32">
        <f>IF(G15&gt;0,F15/G15,0)</f>
        <v>0</v>
      </c>
      <c r="I15" s="33">
        <f t="shared" si="3"/>
        <v>0</v>
      </c>
      <c r="J15" s="34"/>
      <c r="K15" s="35"/>
      <c r="L15" s="36">
        <f>IF(K15&gt;0,J15/K15,0)</f>
        <v>0</v>
      </c>
      <c r="M15" s="37">
        <f t="shared" si="5"/>
        <v>0</v>
      </c>
      <c r="N15" s="38"/>
      <c r="O15" s="39"/>
      <c r="P15" s="40">
        <f t="shared" si="6"/>
        <v>0</v>
      </c>
      <c r="Q15" s="41">
        <f t="shared" si="8"/>
        <v>0</v>
      </c>
      <c r="R15" s="42"/>
      <c r="S15" s="43"/>
      <c r="T15" s="44">
        <f t="shared" si="7"/>
        <v>0</v>
      </c>
      <c r="U15" s="45">
        <f t="shared" si="9"/>
        <v>0</v>
      </c>
      <c r="V15" s="46"/>
    </row>
    <row r="16" spans="1:22" ht="16.5" customHeight="1" x14ac:dyDescent="0.25">
      <c r="A16" s="25">
        <v>8</v>
      </c>
      <c r="B16" s="26" t="s">
        <v>20</v>
      </c>
      <c r="C16" s="27">
        <f t="shared" si="0"/>
        <v>0</v>
      </c>
      <c r="D16" s="28">
        <f t="shared" si="1"/>
        <v>0</v>
      </c>
      <c r="E16" s="29">
        <v>0.6</v>
      </c>
      <c r="F16" s="30"/>
      <c r="G16" s="31"/>
      <c r="H16" s="32">
        <f t="shared" si="2"/>
        <v>0</v>
      </c>
      <c r="I16" s="33">
        <f t="shared" si="3"/>
        <v>0</v>
      </c>
      <c r="J16" s="34"/>
      <c r="K16" s="35"/>
      <c r="L16" s="36">
        <f t="shared" si="4"/>
        <v>0</v>
      </c>
      <c r="M16" s="37">
        <f t="shared" si="5"/>
        <v>0</v>
      </c>
      <c r="N16" s="38"/>
      <c r="O16" s="39"/>
      <c r="P16" s="40">
        <f t="shared" si="6"/>
        <v>0</v>
      </c>
      <c r="Q16" s="41">
        <f t="shared" si="8"/>
        <v>0</v>
      </c>
      <c r="R16" s="42"/>
      <c r="S16" s="43"/>
      <c r="T16" s="44">
        <f t="shared" si="7"/>
        <v>0</v>
      </c>
      <c r="U16" s="45">
        <f t="shared" si="9"/>
        <v>0</v>
      </c>
      <c r="V16" s="46"/>
    </row>
    <row r="17" spans="1:22" ht="16.5" customHeight="1" x14ac:dyDescent="0.25">
      <c r="A17" s="25">
        <v>9</v>
      </c>
      <c r="B17" s="26" t="s">
        <v>9</v>
      </c>
      <c r="C17" s="27">
        <f t="shared" si="0"/>
        <v>0</v>
      </c>
      <c r="D17" s="28">
        <f t="shared" si="1"/>
        <v>0</v>
      </c>
      <c r="E17" s="29">
        <v>0.75</v>
      </c>
      <c r="F17" s="30"/>
      <c r="G17" s="31"/>
      <c r="H17" s="32">
        <f t="shared" si="2"/>
        <v>0</v>
      </c>
      <c r="I17" s="33">
        <f t="shared" si="3"/>
        <v>0</v>
      </c>
      <c r="J17" s="34"/>
      <c r="K17" s="35"/>
      <c r="L17" s="36">
        <f t="shared" si="4"/>
        <v>0</v>
      </c>
      <c r="M17" s="37">
        <f t="shared" si="5"/>
        <v>0</v>
      </c>
      <c r="N17" s="38"/>
      <c r="O17" s="39"/>
      <c r="P17" s="40">
        <f>IF(O17&gt;0,N17/O17,0)</f>
        <v>0</v>
      </c>
      <c r="Q17" s="41">
        <f t="shared" si="8"/>
        <v>0</v>
      </c>
      <c r="R17" s="42"/>
      <c r="S17" s="43"/>
      <c r="T17" s="44">
        <f>IF(S17&gt;0,R17/S17,0)</f>
        <v>0</v>
      </c>
      <c r="U17" s="45">
        <f t="shared" si="9"/>
        <v>0</v>
      </c>
      <c r="V17" s="46"/>
    </row>
    <row r="19" spans="1:22" x14ac:dyDescent="0.2">
      <c r="D19" s="50">
        <f>AVERAGE(D3:D13)</f>
        <v>0.80747426418608015</v>
      </c>
      <c r="E19" s="50">
        <f>AVERAGE(E3:E13)</f>
        <v>0.82272727272727275</v>
      </c>
    </row>
  </sheetData>
  <mergeCells count="8">
    <mergeCell ref="R1:U1"/>
    <mergeCell ref="D1:D2"/>
    <mergeCell ref="A1:A2"/>
    <mergeCell ref="B1:B2"/>
    <mergeCell ref="C1:C2"/>
    <mergeCell ref="F1:I1"/>
    <mergeCell ref="J1:M1"/>
    <mergeCell ref="N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V19"/>
  <sheetViews>
    <sheetView workbookViewId="0">
      <selection activeCell="D19" sqref="D19:E19"/>
    </sheetView>
  </sheetViews>
  <sheetFormatPr defaultRowHeight="12.75" x14ac:dyDescent="0.2"/>
  <sheetData>
    <row r="1" spans="1:22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" t="s">
        <v>18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2" ht="15.75" thickBot="1" x14ac:dyDescent="0.25">
      <c r="A2" s="76"/>
      <c r="B2" s="78"/>
      <c r="C2" s="80"/>
      <c r="D2" s="82"/>
      <c r="E2" s="7" t="s">
        <v>17</v>
      </c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2" ht="15.75" x14ac:dyDescent="0.25">
      <c r="A3" s="25">
        <v>1</v>
      </c>
      <c r="B3" s="26" t="s">
        <v>29</v>
      </c>
      <c r="C3" s="27">
        <f t="shared" ref="C3:C17" si="0">D3/E3</f>
        <v>1.124031007751938</v>
      </c>
      <c r="D3" s="28">
        <f t="shared" ref="D3:D17" si="1">IF(G3&gt;0,(F3+J3+N3+R3)/(G3+K3+O3+S3),0)</f>
        <v>1.6860465116279071</v>
      </c>
      <c r="E3" s="29">
        <v>1.5</v>
      </c>
      <c r="F3" s="30">
        <v>32</v>
      </c>
      <c r="G3" s="31">
        <v>22</v>
      </c>
      <c r="H3" s="32">
        <f t="shared" ref="H3:H17" si="2">IF(G3&gt;0,F3/G3,0)</f>
        <v>1.4545454545454546</v>
      </c>
      <c r="I3" s="33">
        <f t="shared" ref="I3:I17" si="3">H3/E3</f>
        <v>0.96969696969696972</v>
      </c>
      <c r="J3" s="34">
        <v>47</v>
      </c>
      <c r="K3" s="35">
        <v>20</v>
      </c>
      <c r="L3" s="36">
        <f t="shared" ref="L3:L17" si="4">IF(K3&gt;0,J3/K3,0)</f>
        <v>2.35</v>
      </c>
      <c r="M3" s="37">
        <f t="shared" ref="M3:M17" si="5">L3/E3</f>
        <v>1.5666666666666667</v>
      </c>
      <c r="N3" s="38">
        <v>36</v>
      </c>
      <c r="O3" s="39">
        <v>26</v>
      </c>
      <c r="P3" s="40">
        <f t="shared" ref="P3:P17" si="6">IF(O3&gt;0,N3/O3,0)</f>
        <v>1.3846153846153846</v>
      </c>
      <c r="Q3" s="41">
        <f t="shared" ref="Q3:Q17" si="7">P3/E3</f>
        <v>0.92307692307692302</v>
      </c>
      <c r="R3" s="42">
        <v>30</v>
      </c>
      <c r="S3" s="43">
        <v>18</v>
      </c>
      <c r="T3" s="44">
        <f t="shared" ref="T3:T17" si="8">IF(S3&gt;0,R3/S3,0)</f>
        <v>1.6666666666666667</v>
      </c>
      <c r="U3" s="45">
        <f t="shared" ref="U3:U17" si="9">T3/E3</f>
        <v>1.1111111111111112</v>
      </c>
      <c r="V3" s="46"/>
    </row>
    <row r="4" spans="1:22" ht="15.75" x14ac:dyDescent="0.25">
      <c r="A4" s="25">
        <v>2</v>
      </c>
      <c r="B4" s="26" t="s">
        <v>10</v>
      </c>
      <c r="C4" s="27">
        <f t="shared" si="0"/>
        <v>1.0923694779116466</v>
      </c>
      <c r="D4" s="28">
        <f t="shared" si="1"/>
        <v>0.81927710843373491</v>
      </c>
      <c r="E4" s="29">
        <v>0.75</v>
      </c>
      <c r="F4" s="30">
        <v>9</v>
      </c>
      <c r="G4" s="31">
        <v>23</v>
      </c>
      <c r="H4" s="32">
        <f t="shared" si="2"/>
        <v>0.39130434782608697</v>
      </c>
      <c r="I4" s="33">
        <f t="shared" si="3"/>
        <v>0.52173913043478259</v>
      </c>
      <c r="J4" s="34">
        <v>21</v>
      </c>
      <c r="K4" s="35">
        <v>20</v>
      </c>
      <c r="L4" s="36">
        <f t="shared" si="4"/>
        <v>1.05</v>
      </c>
      <c r="M4" s="37">
        <f t="shared" si="5"/>
        <v>1.4000000000000001</v>
      </c>
      <c r="N4" s="38">
        <v>14</v>
      </c>
      <c r="O4" s="39">
        <v>20</v>
      </c>
      <c r="P4" s="40">
        <f t="shared" si="6"/>
        <v>0.7</v>
      </c>
      <c r="Q4" s="41">
        <f t="shared" si="7"/>
        <v>0.93333333333333324</v>
      </c>
      <c r="R4" s="42">
        <v>24</v>
      </c>
      <c r="S4" s="43">
        <v>20</v>
      </c>
      <c r="T4" s="44">
        <f t="shared" si="8"/>
        <v>1.2</v>
      </c>
      <c r="U4" s="45">
        <f t="shared" si="9"/>
        <v>1.5999999999999999</v>
      </c>
      <c r="V4" s="46"/>
    </row>
    <row r="5" spans="1:22" ht="15.75" x14ac:dyDescent="0.25">
      <c r="A5" s="25">
        <v>3</v>
      </c>
      <c r="B5" s="26" t="s">
        <v>9</v>
      </c>
      <c r="C5" s="27">
        <f t="shared" si="0"/>
        <v>0.95774647887323949</v>
      </c>
      <c r="D5" s="28">
        <f t="shared" si="1"/>
        <v>0.71830985915492962</v>
      </c>
      <c r="E5" s="29">
        <v>0.75</v>
      </c>
      <c r="F5" s="30">
        <v>12</v>
      </c>
      <c r="G5" s="31">
        <v>21</v>
      </c>
      <c r="H5" s="32">
        <f t="shared" si="2"/>
        <v>0.5714285714285714</v>
      </c>
      <c r="I5" s="33">
        <f t="shared" si="3"/>
        <v>0.76190476190476186</v>
      </c>
      <c r="J5" s="34">
        <v>8</v>
      </c>
      <c r="K5" s="35">
        <v>14</v>
      </c>
      <c r="L5" s="36">
        <f t="shared" si="4"/>
        <v>0.5714285714285714</v>
      </c>
      <c r="M5" s="37">
        <f t="shared" si="5"/>
        <v>0.76190476190476186</v>
      </c>
      <c r="N5" s="38">
        <v>20</v>
      </c>
      <c r="O5" s="39">
        <v>16</v>
      </c>
      <c r="P5" s="40">
        <f t="shared" si="6"/>
        <v>1.25</v>
      </c>
      <c r="Q5" s="41">
        <f t="shared" si="7"/>
        <v>1.6666666666666667</v>
      </c>
      <c r="R5" s="42">
        <v>11</v>
      </c>
      <c r="S5" s="43">
        <v>20</v>
      </c>
      <c r="T5" s="44">
        <f t="shared" si="8"/>
        <v>0.55000000000000004</v>
      </c>
      <c r="U5" s="45">
        <f t="shared" si="9"/>
        <v>0.73333333333333339</v>
      </c>
      <c r="V5" s="46"/>
    </row>
    <row r="6" spans="1:22" ht="15.75" x14ac:dyDescent="0.25">
      <c r="A6" s="25">
        <v>4</v>
      </c>
      <c r="B6" s="26" t="s">
        <v>28</v>
      </c>
      <c r="C6" s="27">
        <f t="shared" si="0"/>
        <v>0.95</v>
      </c>
      <c r="D6" s="28">
        <f t="shared" si="1"/>
        <v>0.47499999999999998</v>
      </c>
      <c r="E6" s="29">
        <v>0.5</v>
      </c>
      <c r="F6" s="30">
        <v>15</v>
      </c>
      <c r="G6" s="31">
        <v>22</v>
      </c>
      <c r="H6" s="32">
        <f t="shared" si="2"/>
        <v>0.68181818181818177</v>
      </c>
      <c r="I6" s="33">
        <f t="shared" si="3"/>
        <v>1.3636363636363635</v>
      </c>
      <c r="J6" s="34">
        <v>8</v>
      </c>
      <c r="K6" s="35">
        <v>20</v>
      </c>
      <c r="L6" s="36">
        <f t="shared" si="4"/>
        <v>0.4</v>
      </c>
      <c r="M6" s="37">
        <f t="shared" si="5"/>
        <v>0.8</v>
      </c>
      <c r="N6" s="38">
        <v>8</v>
      </c>
      <c r="O6" s="39">
        <v>16</v>
      </c>
      <c r="P6" s="40">
        <f t="shared" si="6"/>
        <v>0.5</v>
      </c>
      <c r="Q6" s="41">
        <f t="shared" si="7"/>
        <v>1</v>
      </c>
      <c r="R6" s="42">
        <v>7</v>
      </c>
      <c r="S6" s="43">
        <v>22</v>
      </c>
      <c r="T6" s="44">
        <f t="shared" si="8"/>
        <v>0.31818181818181818</v>
      </c>
      <c r="U6" s="45">
        <f t="shared" si="9"/>
        <v>0.63636363636363635</v>
      </c>
      <c r="V6" s="46"/>
    </row>
    <row r="7" spans="1:22" ht="15.75" x14ac:dyDescent="0.25">
      <c r="A7" s="25">
        <v>5</v>
      </c>
      <c r="B7" s="26" t="s">
        <v>6</v>
      </c>
      <c r="C7" s="27">
        <f t="shared" si="0"/>
        <v>0.91774891774891776</v>
      </c>
      <c r="D7" s="28">
        <f t="shared" si="1"/>
        <v>0.68831168831168832</v>
      </c>
      <c r="E7" s="29">
        <v>0.75</v>
      </c>
      <c r="F7" s="30">
        <v>10</v>
      </c>
      <c r="G7" s="31">
        <v>23</v>
      </c>
      <c r="H7" s="32">
        <f t="shared" si="2"/>
        <v>0.43478260869565216</v>
      </c>
      <c r="I7" s="33">
        <f t="shared" si="3"/>
        <v>0.57971014492753625</v>
      </c>
      <c r="J7" s="34">
        <v>21</v>
      </c>
      <c r="K7" s="35">
        <v>20</v>
      </c>
      <c r="L7" s="36">
        <f t="shared" si="4"/>
        <v>1.05</v>
      </c>
      <c r="M7" s="37">
        <f t="shared" si="5"/>
        <v>1.4000000000000001</v>
      </c>
      <c r="N7" s="38">
        <v>10</v>
      </c>
      <c r="O7" s="39">
        <v>16</v>
      </c>
      <c r="P7" s="40">
        <f t="shared" si="6"/>
        <v>0.625</v>
      </c>
      <c r="Q7" s="41">
        <f t="shared" si="7"/>
        <v>0.83333333333333337</v>
      </c>
      <c r="R7" s="42">
        <v>12</v>
      </c>
      <c r="S7" s="43">
        <v>18</v>
      </c>
      <c r="T7" s="44">
        <f t="shared" si="8"/>
        <v>0.66666666666666663</v>
      </c>
      <c r="U7" s="45">
        <f t="shared" si="9"/>
        <v>0.88888888888888884</v>
      </c>
      <c r="V7" s="46"/>
    </row>
    <row r="8" spans="1:22" ht="15.75" x14ac:dyDescent="0.25">
      <c r="A8" s="25">
        <v>6</v>
      </c>
      <c r="B8" s="26" t="s">
        <v>4</v>
      </c>
      <c r="C8" s="27">
        <f t="shared" si="0"/>
        <v>0.86250000000000004</v>
      </c>
      <c r="D8" s="28">
        <f t="shared" si="1"/>
        <v>1.078125</v>
      </c>
      <c r="E8" s="29">
        <v>1.25</v>
      </c>
      <c r="F8" s="30">
        <v>9</v>
      </c>
      <c r="G8" s="31">
        <v>15</v>
      </c>
      <c r="H8" s="32">
        <f t="shared" si="2"/>
        <v>0.6</v>
      </c>
      <c r="I8" s="33">
        <f t="shared" si="3"/>
        <v>0.48</v>
      </c>
      <c r="J8" s="34">
        <v>26</v>
      </c>
      <c r="K8" s="35">
        <v>14</v>
      </c>
      <c r="L8" s="36">
        <f t="shared" si="4"/>
        <v>1.8571428571428572</v>
      </c>
      <c r="M8" s="37">
        <f t="shared" si="5"/>
        <v>1.4857142857142858</v>
      </c>
      <c r="N8" s="38">
        <v>22</v>
      </c>
      <c r="O8" s="39">
        <v>16</v>
      </c>
      <c r="P8" s="40">
        <f t="shared" si="6"/>
        <v>1.375</v>
      </c>
      <c r="Q8" s="41">
        <f t="shared" si="7"/>
        <v>1.1000000000000001</v>
      </c>
      <c r="R8" s="42">
        <v>12</v>
      </c>
      <c r="S8" s="43">
        <v>19</v>
      </c>
      <c r="T8" s="44">
        <f t="shared" si="8"/>
        <v>0.63157894736842102</v>
      </c>
      <c r="U8" s="45">
        <f t="shared" si="9"/>
        <v>0.50526315789473686</v>
      </c>
      <c r="V8" s="46"/>
    </row>
    <row r="9" spans="1:22" ht="15.75" x14ac:dyDescent="0.25">
      <c r="A9" s="25">
        <v>7</v>
      </c>
      <c r="B9" s="26" t="s">
        <v>19</v>
      </c>
      <c r="C9" s="27">
        <f t="shared" si="0"/>
        <v>0.80341880341880334</v>
      </c>
      <c r="D9" s="28">
        <f t="shared" si="1"/>
        <v>0.60256410256410253</v>
      </c>
      <c r="E9" s="29">
        <v>0.75</v>
      </c>
      <c r="F9" s="30">
        <v>13</v>
      </c>
      <c r="G9" s="31">
        <v>23</v>
      </c>
      <c r="H9" s="32">
        <f t="shared" si="2"/>
        <v>0.56521739130434778</v>
      </c>
      <c r="I9" s="33">
        <f t="shared" si="3"/>
        <v>0.75362318840579701</v>
      </c>
      <c r="J9" s="34">
        <v>15</v>
      </c>
      <c r="K9" s="35">
        <v>20</v>
      </c>
      <c r="L9" s="36">
        <f t="shared" si="4"/>
        <v>0.75</v>
      </c>
      <c r="M9" s="37">
        <f t="shared" si="5"/>
        <v>1</v>
      </c>
      <c r="N9" s="38">
        <v>10</v>
      </c>
      <c r="O9" s="39">
        <v>16</v>
      </c>
      <c r="P9" s="40">
        <f t="shared" si="6"/>
        <v>0.625</v>
      </c>
      <c r="Q9" s="41">
        <f t="shared" si="7"/>
        <v>0.83333333333333337</v>
      </c>
      <c r="R9" s="42">
        <v>9</v>
      </c>
      <c r="S9" s="43">
        <v>19</v>
      </c>
      <c r="T9" s="44">
        <f t="shared" si="8"/>
        <v>0.47368421052631576</v>
      </c>
      <c r="U9" s="45">
        <f t="shared" si="9"/>
        <v>0.63157894736842102</v>
      </c>
      <c r="V9" s="46"/>
    </row>
    <row r="10" spans="1:22" ht="15.75" x14ac:dyDescent="0.25">
      <c r="A10" s="25">
        <v>8</v>
      </c>
      <c r="B10" s="26" t="s">
        <v>21</v>
      </c>
      <c r="C10" s="27">
        <f t="shared" si="0"/>
        <v>0.7142857142857143</v>
      </c>
      <c r="D10" s="28">
        <f t="shared" si="1"/>
        <v>0.5</v>
      </c>
      <c r="E10" s="29">
        <v>0.7</v>
      </c>
      <c r="F10" s="30">
        <v>13</v>
      </c>
      <c r="G10" s="31">
        <v>21</v>
      </c>
      <c r="H10" s="32">
        <f t="shared" si="2"/>
        <v>0.61904761904761907</v>
      </c>
      <c r="I10" s="33">
        <f t="shared" si="3"/>
        <v>0.88435374149659873</v>
      </c>
      <c r="J10" s="34">
        <v>4</v>
      </c>
      <c r="K10" s="35">
        <v>14</v>
      </c>
      <c r="L10" s="36">
        <f t="shared" si="4"/>
        <v>0.2857142857142857</v>
      </c>
      <c r="M10" s="37">
        <f t="shared" si="5"/>
        <v>0.40816326530612246</v>
      </c>
      <c r="N10" s="38">
        <v>9</v>
      </c>
      <c r="O10" s="39">
        <v>16</v>
      </c>
      <c r="P10" s="40">
        <f t="shared" si="6"/>
        <v>0.5625</v>
      </c>
      <c r="Q10" s="41">
        <f t="shared" si="7"/>
        <v>0.8035714285714286</v>
      </c>
      <c r="R10" s="42">
        <v>9</v>
      </c>
      <c r="S10" s="43">
        <v>19</v>
      </c>
      <c r="T10" s="44">
        <f t="shared" si="8"/>
        <v>0.47368421052631576</v>
      </c>
      <c r="U10" s="45">
        <f t="shared" si="9"/>
        <v>0.67669172932330823</v>
      </c>
      <c r="V10" s="46"/>
    </row>
    <row r="11" spans="1:22" ht="15.75" x14ac:dyDescent="0.25">
      <c r="A11" s="25">
        <v>9</v>
      </c>
      <c r="B11" s="26" t="s">
        <v>30</v>
      </c>
      <c r="C11" s="27">
        <f t="shared" si="0"/>
        <v>0.64383561643835618</v>
      </c>
      <c r="D11" s="28">
        <f t="shared" si="1"/>
        <v>0.64383561643835618</v>
      </c>
      <c r="E11" s="29">
        <v>1</v>
      </c>
      <c r="F11" s="30">
        <v>18</v>
      </c>
      <c r="G11" s="31">
        <v>15</v>
      </c>
      <c r="H11" s="32">
        <f t="shared" si="2"/>
        <v>1.2</v>
      </c>
      <c r="I11" s="33">
        <f t="shared" si="3"/>
        <v>1.2</v>
      </c>
      <c r="J11" s="34">
        <v>9</v>
      </c>
      <c r="K11" s="35">
        <v>20</v>
      </c>
      <c r="L11" s="36">
        <f t="shared" si="4"/>
        <v>0.45</v>
      </c>
      <c r="M11" s="37">
        <f t="shared" si="5"/>
        <v>0.45</v>
      </c>
      <c r="N11" s="38">
        <v>14</v>
      </c>
      <c r="O11" s="39">
        <v>20</v>
      </c>
      <c r="P11" s="40">
        <f t="shared" si="6"/>
        <v>0.7</v>
      </c>
      <c r="Q11" s="41">
        <f t="shared" si="7"/>
        <v>0.7</v>
      </c>
      <c r="R11" s="42">
        <v>6</v>
      </c>
      <c r="S11" s="43">
        <v>18</v>
      </c>
      <c r="T11" s="44">
        <f t="shared" si="8"/>
        <v>0.33333333333333331</v>
      </c>
      <c r="U11" s="45">
        <f t="shared" si="9"/>
        <v>0.33333333333333331</v>
      </c>
      <c r="V11" s="46"/>
    </row>
    <row r="12" spans="1:22" ht="15.75" x14ac:dyDescent="0.25">
      <c r="A12" s="25">
        <v>10</v>
      </c>
      <c r="B12" s="26" t="s">
        <v>8</v>
      </c>
      <c r="C12" s="27">
        <f t="shared" si="0"/>
        <v>0.63856960408684538</v>
      </c>
      <c r="D12" s="28">
        <f t="shared" si="1"/>
        <v>0.28735632183908044</v>
      </c>
      <c r="E12" s="29">
        <v>0.45</v>
      </c>
      <c r="F12" s="30">
        <v>7</v>
      </c>
      <c r="G12" s="31">
        <v>21</v>
      </c>
      <c r="H12" s="32">
        <f t="shared" si="2"/>
        <v>0.33333333333333331</v>
      </c>
      <c r="I12" s="33">
        <f t="shared" si="3"/>
        <v>0.7407407407407407</v>
      </c>
      <c r="J12" s="34">
        <v>8</v>
      </c>
      <c r="K12" s="35">
        <v>20</v>
      </c>
      <c r="L12" s="36">
        <f t="shared" si="4"/>
        <v>0.4</v>
      </c>
      <c r="M12" s="37">
        <f t="shared" si="5"/>
        <v>0.88888888888888895</v>
      </c>
      <c r="N12" s="38">
        <v>5</v>
      </c>
      <c r="O12" s="39">
        <v>26</v>
      </c>
      <c r="P12" s="40">
        <f t="shared" si="6"/>
        <v>0.19230769230769232</v>
      </c>
      <c r="Q12" s="41">
        <f t="shared" si="7"/>
        <v>0.42735042735042739</v>
      </c>
      <c r="R12" s="42">
        <v>5</v>
      </c>
      <c r="S12" s="43">
        <v>20</v>
      </c>
      <c r="T12" s="44">
        <f t="shared" si="8"/>
        <v>0.25</v>
      </c>
      <c r="U12" s="45">
        <f t="shared" si="9"/>
        <v>0.55555555555555558</v>
      </c>
      <c r="V12" s="46"/>
    </row>
    <row r="13" spans="1:22" ht="15.75" x14ac:dyDescent="0.25">
      <c r="A13" s="25">
        <v>11</v>
      </c>
      <c r="B13" s="26" t="s">
        <v>20</v>
      </c>
      <c r="C13" s="27">
        <f t="shared" si="0"/>
        <v>0.6224899598393574</v>
      </c>
      <c r="D13" s="28">
        <f t="shared" si="1"/>
        <v>0.37349397590361444</v>
      </c>
      <c r="E13" s="29">
        <v>0.6</v>
      </c>
      <c r="F13" s="30">
        <v>3</v>
      </c>
      <c r="G13" s="31">
        <v>15</v>
      </c>
      <c r="H13" s="32">
        <f t="shared" si="2"/>
        <v>0.2</v>
      </c>
      <c r="I13" s="33">
        <f t="shared" si="3"/>
        <v>0.33333333333333337</v>
      </c>
      <c r="J13" s="34">
        <v>7</v>
      </c>
      <c r="K13" s="35">
        <v>20</v>
      </c>
      <c r="L13" s="36">
        <f t="shared" si="4"/>
        <v>0.35</v>
      </c>
      <c r="M13" s="37">
        <f t="shared" si="5"/>
        <v>0.58333333333333337</v>
      </c>
      <c r="N13" s="38">
        <v>10</v>
      </c>
      <c r="O13" s="39">
        <v>26</v>
      </c>
      <c r="P13" s="40">
        <f t="shared" si="6"/>
        <v>0.38461538461538464</v>
      </c>
      <c r="Q13" s="41">
        <f t="shared" si="7"/>
        <v>0.64102564102564108</v>
      </c>
      <c r="R13" s="42">
        <v>11</v>
      </c>
      <c r="S13" s="43">
        <v>22</v>
      </c>
      <c r="T13" s="44">
        <f t="shared" si="8"/>
        <v>0.5</v>
      </c>
      <c r="U13" s="45">
        <f t="shared" si="9"/>
        <v>0.83333333333333337</v>
      </c>
      <c r="V13" s="46"/>
    </row>
    <row r="14" spans="1:22" ht="15.75" x14ac:dyDescent="0.25">
      <c r="A14" s="25">
        <v>12</v>
      </c>
      <c r="B14" s="26" t="s">
        <v>5</v>
      </c>
      <c r="C14" s="27">
        <f t="shared" si="0"/>
        <v>0.51759834368530022</v>
      </c>
      <c r="D14" s="28">
        <f t="shared" si="1"/>
        <v>0.59523809523809523</v>
      </c>
      <c r="E14" s="29">
        <v>1.1499999999999999</v>
      </c>
      <c r="F14" s="30">
        <v>18</v>
      </c>
      <c r="G14" s="31">
        <v>22</v>
      </c>
      <c r="H14" s="32">
        <f t="shared" si="2"/>
        <v>0.81818181818181823</v>
      </c>
      <c r="I14" s="33">
        <f t="shared" si="3"/>
        <v>0.71146245059288549</v>
      </c>
      <c r="J14" s="34">
        <v>4</v>
      </c>
      <c r="K14" s="35">
        <v>20</v>
      </c>
      <c r="L14" s="36">
        <f t="shared" si="4"/>
        <v>0.2</v>
      </c>
      <c r="M14" s="37">
        <f t="shared" si="5"/>
        <v>0.17391304347826089</v>
      </c>
      <c r="N14" s="38">
        <v>13</v>
      </c>
      <c r="O14" s="39">
        <v>20</v>
      </c>
      <c r="P14" s="40">
        <f t="shared" si="6"/>
        <v>0.65</v>
      </c>
      <c r="Q14" s="41">
        <f t="shared" si="7"/>
        <v>0.56521739130434789</v>
      </c>
      <c r="R14" s="42">
        <v>15</v>
      </c>
      <c r="S14" s="43">
        <v>22</v>
      </c>
      <c r="T14" s="44">
        <f t="shared" si="8"/>
        <v>0.68181818181818177</v>
      </c>
      <c r="U14" s="45">
        <f t="shared" si="9"/>
        <v>0.59288537549407117</v>
      </c>
      <c r="V14" s="46"/>
    </row>
    <row r="15" spans="1:22" ht="15.75" x14ac:dyDescent="0.25">
      <c r="A15" s="25">
        <v>13</v>
      </c>
      <c r="B15" s="26" t="s">
        <v>7</v>
      </c>
      <c r="C15" s="27">
        <f t="shared" si="0"/>
        <v>0</v>
      </c>
      <c r="D15" s="28">
        <f t="shared" si="1"/>
        <v>0</v>
      </c>
      <c r="E15" s="29">
        <v>0.65</v>
      </c>
      <c r="F15" s="30"/>
      <c r="G15" s="31"/>
      <c r="H15" s="32">
        <f t="shared" si="2"/>
        <v>0</v>
      </c>
      <c r="I15" s="33">
        <f t="shared" si="3"/>
        <v>0</v>
      </c>
      <c r="J15" s="34"/>
      <c r="K15" s="35"/>
      <c r="L15" s="36">
        <f t="shared" si="4"/>
        <v>0</v>
      </c>
      <c r="M15" s="37">
        <f t="shared" si="5"/>
        <v>0</v>
      </c>
      <c r="N15" s="38"/>
      <c r="O15" s="39"/>
      <c r="P15" s="40">
        <f t="shared" si="6"/>
        <v>0</v>
      </c>
      <c r="Q15" s="41">
        <f t="shared" si="7"/>
        <v>0</v>
      </c>
      <c r="R15" s="42"/>
      <c r="S15" s="43"/>
      <c r="T15" s="44">
        <f t="shared" si="8"/>
        <v>0</v>
      </c>
      <c r="U15" s="45">
        <f t="shared" si="9"/>
        <v>0</v>
      </c>
      <c r="V15" s="46"/>
    </row>
    <row r="16" spans="1:22" ht="15.75" x14ac:dyDescent="0.25">
      <c r="A16" s="25">
        <v>14</v>
      </c>
      <c r="B16" s="26" t="s">
        <v>27</v>
      </c>
      <c r="C16" s="27">
        <f t="shared" si="0"/>
        <v>0</v>
      </c>
      <c r="D16" s="28">
        <f t="shared" si="1"/>
        <v>0</v>
      </c>
      <c r="E16" s="29">
        <v>1</v>
      </c>
      <c r="F16" s="30"/>
      <c r="G16" s="31"/>
      <c r="H16" s="32">
        <f t="shared" si="2"/>
        <v>0</v>
      </c>
      <c r="I16" s="33">
        <f t="shared" si="3"/>
        <v>0</v>
      </c>
      <c r="J16" s="34"/>
      <c r="K16" s="35"/>
      <c r="L16" s="36">
        <f t="shared" si="4"/>
        <v>0</v>
      </c>
      <c r="M16" s="37">
        <f t="shared" si="5"/>
        <v>0</v>
      </c>
      <c r="N16" s="38"/>
      <c r="O16" s="39"/>
      <c r="P16" s="40">
        <f t="shared" si="6"/>
        <v>0</v>
      </c>
      <c r="Q16" s="41">
        <f t="shared" si="7"/>
        <v>0</v>
      </c>
      <c r="R16" s="42"/>
      <c r="S16" s="43"/>
      <c r="T16" s="44">
        <f t="shared" si="8"/>
        <v>0</v>
      </c>
      <c r="U16" s="45">
        <f t="shared" si="9"/>
        <v>0</v>
      </c>
      <c r="V16" s="46"/>
    </row>
    <row r="17" spans="1:22" ht="15.75" x14ac:dyDescent="0.25">
      <c r="A17" s="25">
        <v>15</v>
      </c>
      <c r="B17" s="26" t="s">
        <v>11</v>
      </c>
      <c r="C17" s="27">
        <f t="shared" si="0"/>
        <v>0</v>
      </c>
      <c r="D17" s="28">
        <f t="shared" si="1"/>
        <v>0</v>
      </c>
      <c r="E17" s="29">
        <v>0.4</v>
      </c>
      <c r="F17" s="30"/>
      <c r="G17" s="31"/>
      <c r="H17" s="32">
        <f t="shared" si="2"/>
        <v>0</v>
      </c>
      <c r="I17" s="33">
        <f t="shared" si="3"/>
        <v>0</v>
      </c>
      <c r="J17" s="34"/>
      <c r="K17" s="35"/>
      <c r="L17" s="36">
        <f t="shared" si="4"/>
        <v>0</v>
      </c>
      <c r="M17" s="37">
        <f t="shared" si="5"/>
        <v>0</v>
      </c>
      <c r="N17" s="38"/>
      <c r="O17" s="39"/>
      <c r="P17" s="40">
        <f t="shared" si="6"/>
        <v>0</v>
      </c>
      <c r="Q17" s="41">
        <f t="shared" si="7"/>
        <v>0</v>
      </c>
      <c r="R17" s="42"/>
      <c r="S17" s="43"/>
      <c r="T17" s="44">
        <f t="shared" si="8"/>
        <v>0</v>
      </c>
      <c r="U17" s="45">
        <f t="shared" si="9"/>
        <v>0</v>
      </c>
      <c r="V17" s="46"/>
    </row>
    <row r="19" spans="1:22" x14ac:dyDescent="0.2">
      <c r="D19" s="50">
        <f>AVERAGE(D3:D14)</f>
        <v>0.70562985662595912</v>
      </c>
      <c r="E19" s="50">
        <f>AVERAGE(E3:E14)</f>
        <v>0.84583333333333333</v>
      </c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V19"/>
  <sheetViews>
    <sheetView workbookViewId="0">
      <selection activeCell="E21" sqref="E21"/>
    </sheetView>
  </sheetViews>
  <sheetFormatPr defaultRowHeight="12.75" x14ac:dyDescent="0.2"/>
  <sheetData>
    <row r="1" spans="1:22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" t="s">
        <v>18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2" ht="15.75" thickBot="1" x14ac:dyDescent="0.25">
      <c r="A2" s="76"/>
      <c r="B2" s="78"/>
      <c r="C2" s="80"/>
      <c r="D2" s="82"/>
      <c r="E2" s="7" t="s">
        <v>17</v>
      </c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2" ht="15.75" x14ac:dyDescent="0.25">
      <c r="A3" s="25">
        <v>1</v>
      </c>
      <c r="B3" s="26" t="s">
        <v>4</v>
      </c>
      <c r="C3" s="27">
        <f>D3/E3</f>
        <v>1.2</v>
      </c>
      <c r="D3" s="28">
        <f t="shared" ref="D3:D14" si="0">IF(G3&gt;0,(F3+J3+N3+R3)/(G3+K3+O3+S3),0)</f>
        <v>1.5</v>
      </c>
      <c r="E3" s="29">
        <v>1.25</v>
      </c>
      <c r="F3" s="30">
        <v>22</v>
      </c>
      <c r="G3" s="31">
        <v>19</v>
      </c>
      <c r="H3" s="32">
        <f t="shared" ref="H3:H14" si="1">IF(G3&gt;0,F3/G3,0)</f>
        <v>1.1578947368421053</v>
      </c>
      <c r="I3" s="33">
        <f>H3/E3</f>
        <v>0.9263157894736842</v>
      </c>
      <c r="J3" s="34">
        <v>31</v>
      </c>
      <c r="K3" s="35">
        <v>16</v>
      </c>
      <c r="L3" s="36">
        <f t="shared" ref="L3:L14" si="2">IF(K3&gt;0,J3/K3,0)</f>
        <v>1.9375</v>
      </c>
      <c r="M3" s="37">
        <f>L3/E3</f>
        <v>1.55</v>
      </c>
      <c r="N3" s="38">
        <v>33</v>
      </c>
      <c r="O3" s="39">
        <v>17</v>
      </c>
      <c r="P3" s="40">
        <f t="shared" ref="P3:P14" si="3">IF(O3&gt;0,N3/O3,0)</f>
        <v>1.9411764705882353</v>
      </c>
      <c r="Q3" s="41">
        <f t="shared" ref="Q3:Q14" si="4">P3/E3</f>
        <v>1.5529411764705883</v>
      </c>
      <c r="R3" s="42">
        <v>31</v>
      </c>
      <c r="S3" s="43">
        <v>26</v>
      </c>
      <c r="T3" s="44">
        <f t="shared" ref="T3:T14" si="5">IF(S3&gt;0,R3/S3,0)</f>
        <v>1.1923076923076923</v>
      </c>
      <c r="U3" s="45">
        <f t="shared" ref="U3:U14" si="6">T3/E3</f>
        <v>0.95384615384615379</v>
      </c>
      <c r="V3" s="46">
        <v>9</v>
      </c>
    </row>
    <row r="4" spans="1:22" ht="15.75" x14ac:dyDescent="0.25">
      <c r="A4" s="25">
        <v>2</v>
      </c>
      <c r="B4" s="26" t="s">
        <v>6</v>
      </c>
      <c r="C4" s="27">
        <f t="shared" ref="C4:C14" si="7">D4/E4</f>
        <v>1.1494252873563218</v>
      </c>
      <c r="D4" s="28">
        <f t="shared" si="0"/>
        <v>0.86206896551724133</v>
      </c>
      <c r="E4" s="29">
        <v>0.75</v>
      </c>
      <c r="F4" s="30">
        <v>22</v>
      </c>
      <c r="G4" s="31">
        <v>20</v>
      </c>
      <c r="H4" s="32">
        <f t="shared" si="1"/>
        <v>1.1000000000000001</v>
      </c>
      <c r="I4" s="33">
        <f t="shared" ref="I4:I14" si="8">H4/E4</f>
        <v>1.4666666666666668</v>
      </c>
      <c r="J4" s="34">
        <v>27</v>
      </c>
      <c r="K4" s="35">
        <v>32</v>
      </c>
      <c r="L4" s="36">
        <f t="shared" si="2"/>
        <v>0.84375</v>
      </c>
      <c r="M4" s="37">
        <f t="shared" ref="M4:M14" si="9">L4/E4</f>
        <v>1.125</v>
      </c>
      <c r="N4" s="38">
        <v>11</v>
      </c>
      <c r="O4" s="39">
        <v>17</v>
      </c>
      <c r="P4" s="40">
        <f t="shared" si="3"/>
        <v>0.6470588235294118</v>
      </c>
      <c r="Q4" s="41">
        <f>P4/E4</f>
        <v>0.86274509803921573</v>
      </c>
      <c r="R4" s="42">
        <v>15</v>
      </c>
      <c r="S4" s="43">
        <v>18</v>
      </c>
      <c r="T4" s="44">
        <f t="shared" si="5"/>
        <v>0.83333333333333337</v>
      </c>
      <c r="U4" s="45">
        <f>T4/E4</f>
        <v>1.1111111111111112</v>
      </c>
      <c r="V4" s="46">
        <v>5</v>
      </c>
    </row>
    <row r="5" spans="1:22" ht="15.75" x14ac:dyDescent="0.25">
      <c r="A5" s="25">
        <v>3</v>
      </c>
      <c r="B5" s="26" t="s">
        <v>5</v>
      </c>
      <c r="C5" s="27">
        <f t="shared" si="7"/>
        <v>1.1258581235697942</v>
      </c>
      <c r="D5" s="28">
        <f t="shared" si="0"/>
        <v>1.2947368421052632</v>
      </c>
      <c r="E5" s="29">
        <v>1.1499999999999999</v>
      </c>
      <c r="F5" s="30">
        <v>34</v>
      </c>
      <c r="G5" s="31">
        <v>33</v>
      </c>
      <c r="H5" s="32">
        <f t="shared" si="1"/>
        <v>1.0303030303030303</v>
      </c>
      <c r="I5" s="33">
        <f t="shared" si="8"/>
        <v>0.89591567852437426</v>
      </c>
      <c r="J5" s="34">
        <v>36</v>
      </c>
      <c r="K5" s="35">
        <v>19</v>
      </c>
      <c r="L5" s="36">
        <f t="shared" si="2"/>
        <v>1.8947368421052631</v>
      </c>
      <c r="M5" s="37">
        <f t="shared" si="9"/>
        <v>1.6475972540045767</v>
      </c>
      <c r="N5" s="38">
        <v>15</v>
      </c>
      <c r="O5" s="39">
        <v>17</v>
      </c>
      <c r="P5" s="40">
        <f t="shared" si="3"/>
        <v>0.88235294117647056</v>
      </c>
      <c r="Q5" s="41">
        <f t="shared" si="4"/>
        <v>0.76726342710997442</v>
      </c>
      <c r="R5" s="42">
        <v>38</v>
      </c>
      <c r="S5" s="43">
        <v>26</v>
      </c>
      <c r="T5" s="44">
        <f t="shared" si="5"/>
        <v>1.4615384615384615</v>
      </c>
      <c r="U5" s="45">
        <f t="shared" si="6"/>
        <v>1.2709030100334449</v>
      </c>
      <c r="V5" s="46">
        <v>7</v>
      </c>
    </row>
    <row r="6" spans="1:22" ht="15.75" x14ac:dyDescent="0.25">
      <c r="A6" s="25">
        <v>4</v>
      </c>
      <c r="B6" s="26" t="s">
        <v>7</v>
      </c>
      <c r="C6" s="27">
        <f t="shared" si="7"/>
        <v>0.95423563777994147</v>
      </c>
      <c r="D6" s="28">
        <f t="shared" si="0"/>
        <v>0.620253164556962</v>
      </c>
      <c r="E6" s="29">
        <v>0.65</v>
      </c>
      <c r="F6" s="30">
        <v>12</v>
      </c>
      <c r="G6" s="31">
        <v>20</v>
      </c>
      <c r="H6" s="32">
        <f>IF(G6&gt;0,F6/G6,0)</f>
        <v>0.6</v>
      </c>
      <c r="I6" s="33">
        <f t="shared" si="8"/>
        <v>0.92307692307692302</v>
      </c>
      <c r="J6" s="34">
        <v>15</v>
      </c>
      <c r="K6" s="35">
        <v>19</v>
      </c>
      <c r="L6" s="36">
        <f>IF(K6&gt;0,J6/K6,0)</f>
        <v>0.78947368421052633</v>
      </c>
      <c r="M6" s="37">
        <f t="shared" si="9"/>
        <v>1.214574898785425</v>
      </c>
      <c r="N6" s="38">
        <v>9</v>
      </c>
      <c r="O6" s="39">
        <v>17</v>
      </c>
      <c r="P6" s="40">
        <f t="shared" si="3"/>
        <v>0.52941176470588236</v>
      </c>
      <c r="Q6" s="41">
        <f t="shared" si="4"/>
        <v>0.81447963800904977</v>
      </c>
      <c r="R6" s="42">
        <v>13</v>
      </c>
      <c r="S6" s="43">
        <v>23</v>
      </c>
      <c r="T6" s="44">
        <f t="shared" si="5"/>
        <v>0.56521739130434778</v>
      </c>
      <c r="U6" s="45">
        <f t="shared" si="6"/>
        <v>0.86956521739130421</v>
      </c>
      <c r="V6" s="46">
        <v>3</v>
      </c>
    </row>
    <row r="7" spans="1:22" ht="15.75" x14ac:dyDescent="0.25">
      <c r="A7" s="25">
        <v>5</v>
      </c>
      <c r="B7" s="26" t="s">
        <v>21</v>
      </c>
      <c r="C7" s="27">
        <f t="shared" si="7"/>
        <v>0.91836734693877564</v>
      </c>
      <c r="D7" s="28">
        <f t="shared" si="0"/>
        <v>0.6428571428571429</v>
      </c>
      <c r="E7" s="29">
        <v>0.7</v>
      </c>
      <c r="F7" s="30">
        <v>12</v>
      </c>
      <c r="G7" s="31">
        <v>20</v>
      </c>
      <c r="H7" s="32">
        <f>IF(G7&gt;0,F7/G7,0)</f>
        <v>0.6</v>
      </c>
      <c r="I7" s="33">
        <f t="shared" si="8"/>
        <v>0.85714285714285721</v>
      </c>
      <c r="J7" s="34">
        <v>14</v>
      </c>
      <c r="K7" s="35">
        <v>16</v>
      </c>
      <c r="L7" s="36">
        <f>IF(K7&gt;0,J7/K7,0)</f>
        <v>0.875</v>
      </c>
      <c r="M7" s="37">
        <f t="shared" si="9"/>
        <v>1.25</v>
      </c>
      <c r="N7" s="38">
        <v>22</v>
      </c>
      <c r="O7" s="39">
        <v>30</v>
      </c>
      <c r="P7" s="40">
        <f t="shared" si="3"/>
        <v>0.73333333333333328</v>
      </c>
      <c r="Q7" s="41">
        <f t="shared" si="4"/>
        <v>1.0476190476190477</v>
      </c>
      <c r="R7" s="42">
        <v>6</v>
      </c>
      <c r="S7" s="43">
        <v>18</v>
      </c>
      <c r="T7" s="44">
        <f t="shared" si="5"/>
        <v>0.33333333333333331</v>
      </c>
      <c r="U7" s="45">
        <f t="shared" si="6"/>
        <v>0.47619047619047622</v>
      </c>
      <c r="V7" s="46">
        <v>5</v>
      </c>
    </row>
    <row r="8" spans="1:22" ht="15.75" x14ac:dyDescent="0.25">
      <c r="A8" s="25">
        <v>6</v>
      </c>
      <c r="B8" s="26" t="s">
        <v>27</v>
      </c>
      <c r="C8" s="27">
        <f t="shared" si="7"/>
        <v>0.9</v>
      </c>
      <c r="D8" s="28">
        <f t="shared" si="0"/>
        <v>0.9</v>
      </c>
      <c r="E8" s="29">
        <v>1</v>
      </c>
      <c r="F8" s="30">
        <v>14</v>
      </c>
      <c r="G8" s="31">
        <v>20</v>
      </c>
      <c r="H8" s="32">
        <f t="shared" si="1"/>
        <v>0.7</v>
      </c>
      <c r="I8" s="33">
        <f t="shared" si="8"/>
        <v>0.7</v>
      </c>
      <c r="J8" s="34">
        <v>15</v>
      </c>
      <c r="K8" s="35">
        <v>19</v>
      </c>
      <c r="L8" s="36">
        <f t="shared" si="2"/>
        <v>0.78947368421052633</v>
      </c>
      <c r="M8" s="37">
        <f t="shared" si="9"/>
        <v>0.78947368421052633</v>
      </c>
      <c r="N8" s="38">
        <v>18</v>
      </c>
      <c r="O8" s="39">
        <v>23</v>
      </c>
      <c r="P8" s="40">
        <f t="shared" si="3"/>
        <v>0.78260869565217395</v>
      </c>
      <c r="Q8" s="41">
        <f t="shared" si="4"/>
        <v>0.78260869565217395</v>
      </c>
      <c r="R8" s="42">
        <v>25</v>
      </c>
      <c r="S8" s="43">
        <v>18</v>
      </c>
      <c r="T8" s="44">
        <f t="shared" si="5"/>
        <v>1.3888888888888888</v>
      </c>
      <c r="U8" s="45">
        <f t="shared" si="6"/>
        <v>1.3888888888888888</v>
      </c>
      <c r="V8" s="46">
        <v>4</v>
      </c>
    </row>
    <row r="9" spans="1:22" ht="15.75" x14ac:dyDescent="0.25">
      <c r="A9" s="25">
        <v>7</v>
      </c>
      <c r="B9" s="26" t="s">
        <v>10</v>
      </c>
      <c r="C9" s="27">
        <f t="shared" si="7"/>
        <v>0.85614035087719298</v>
      </c>
      <c r="D9" s="28">
        <f t="shared" si="0"/>
        <v>0.64210526315789473</v>
      </c>
      <c r="E9" s="29">
        <v>0.75</v>
      </c>
      <c r="F9" s="30">
        <v>22</v>
      </c>
      <c r="G9" s="31">
        <v>33</v>
      </c>
      <c r="H9" s="32">
        <f>IF(G9&gt;0,F9/G9,0)</f>
        <v>0.66666666666666663</v>
      </c>
      <c r="I9" s="33">
        <f t="shared" si="8"/>
        <v>0.88888888888888884</v>
      </c>
      <c r="J9" s="34">
        <v>11</v>
      </c>
      <c r="K9" s="35">
        <v>16</v>
      </c>
      <c r="L9" s="36">
        <f>IF(K9&gt;0,J9/K9,0)</f>
        <v>0.6875</v>
      </c>
      <c r="M9" s="37">
        <f t="shared" si="9"/>
        <v>0.91666666666666663</v>
      </c>
      <c r="N9" s="38">
        <v>19</v>
      </c>
      <c r="O9" s="39">
        <v>23</v>
      </c>
      <c r="P9" s="40">
        <f t="shared" si="3"/>
        <v>0.82608695652173914</v>
      </c>
      <c r="Q9" s="41">
        <f t="shared" si="4"/>
        <v>1.1014492753623188</v>
      </c>
      <c r="R9" s="42">
        <v>9</v>
      </c>
      <c r="S9" s="43">
        <v>23</v>
      </c>
      <c r="T9" s="44">
        <f t="shared" si="5"/>
        <v>0.39130434782608697</v>
      </c>
      <c r="U9" s="45">
        <f t="shared" si="6"/>
        <v>0.52173913043478259</v>
      </c>
      <c r="V9" s="46">
        <v>4</v>
      </c>
    </row>
    <row r="10" spans="1:22" ht="15.75" x14ac:dyDescent="0.25">
      <c r="A10" s="25">
        <v>8</v>
      </c>
      <c r="B10" s="26" t="s">
        <v>20</v>
      </c>
      <c r="C10" s="27">
        <f t="shared" si="7"/>
        <v>0.79787234042553201</v>
      </c>
      <c r="D10" s="28">
        <f t="shared" si="0"/>
        <v>0.47872340425531917</v>
      </c>
      <c r="E10" s="29">
        <v>0.6</v>
      </c>
      <c r="F10" s="30">
        <v>7</v>
      </c>
      <c r="G10" s="31">
        <v>20</v>
      </c>
      <c r="H10" s="32">
        <f t="shared" si="1"/>
        <v>0.35</v>
      </c>
      <c r="I10" s="33">
        <f t="shared" si="8"/>
        <v>0.58333333333333337</v>
      </c>
      <c r="J10" s="34">
        <v>10</v>
      </c>
      <c r="K10" s="35">
        <v>32</v>
      </c>
      <c r="L10" s="36">
        <f t="shared" si="2"/>
        <v>0.3125</v>
      </c>
      <c r="M10" s="37">
        <f t="shared" si="9"/>
        <v>0.52083333333333337</v>
      </c>
      <c r="N10" s="38">
        <v>13</v>
      </c>
      <c r="O10" s="39">
        <v>17</v>
      </c>
      <c r="P10" s="40">
        <f t="shared" si="3"/>
        <v>0.76470588235294112</v>
      </c>
      <c r="Q10" s="41">
        <f t="shared" si="4"/>
        <v>1.2745098039215685</v>
      </c>
      <c r="R10" s="42">
        <v>15</v>
      </c>
      <c r="S10" s="43">
        <v>25</v>
      </c>
      <c r="T10" s="44">
        <f t="shared" si="5"/>
        <v>0.6</v>
      </c>
      <c r="U10" s="45">
        <f t="shared" si="6"/>
        <v>1</v>
      </c>
      <c r="V10" s="46">
        <v>5</v>
      </c>
    </row>
    <row r="11" spans="1:22" ht="15.75" x14ac:dyDescent="0.25">
      <c r="A11" s="25">
        <v>9</v>
      </c>
      <c r="B11" s="26" t="s">
        <v>9</v>
      </c>
      <c r="C11" s="27">
        <f t="shared" si="7"/>
        <v>0.7350427350427351</v>
      </c>
      <c r="D11" s="28">
        <f t="shared" si="0"/>
        <v>0.55128205128205132</v>
      </c>
      <c r="E11" s="29">
        <v>0.75</v>
      </c>
      <c r="F11" s="30">
        <v>10</v>
      </c>
      <c r="G11" s="31">
        <v>19</v>
      </c>
      <c r="H11" s="32">
        <f t="shared" si="1"/>
        <v>0.52631578947368418</v>
      </c>
      <c r="I11" s="33">
        <f t="shared" si="8"/>
        <v>0.70175438596491224</v>
      </c>
      <c r="J11" s="34">
        <v>11</v>
      </c>
      <c r="K11" s="35">
        <v>19</v>
      </c>
      <c r="L11" s="36">
        <f t="shared" si="2"/>
        <v>0.57894736842105265</v>
      </c>
      <c r="M11" s="37">
        <f t="shared" si="9"/>
        <v>0.77192982456140358</v>
      </c>
      <c r="N11" s="38">
        <v>9</v>
      </c>
      <c r="O11" s="39">
        <v>17</v>
      </c>
      <c r="P11" s="40">
        <f>IF(O11&gt;0,N11/O11,0)</f>
        <v>0.52941176470588236</v>
      </c>
      <c r="Q11" s="41">
        <f t="shared" si="4"/>
        <v>0.70588235294117652</v>
      </c>
      <c r="R11" s="42">
        <v>13</v>
      </c>
      <c r="S11" s="43">
        <v>23</v>
      </c>
      <c r="T11" s="44">
        <f>IF(S11&gt;0,R11/S11,0)</f>
        <v>0.56521739130434778</v>
      </c>
      <c r="U11" s="45">
        <f t="shared" si="6"/>
        <v>0.75362318840579701</v>
      </c>
      <c r="V11" s="46">
        <v>3</v>
      </c>
    </row>
    <row r="12" spans="1:22" ht="15.75" x14ac:dyDescent="0.25">
      <c r="A12" s="25">
        <v>10</v>
      </c>
      <c r="B12" s="26" t="s">
        <v>8</v>
      </c>
      <c r="C12" s="27">
        <f t="shared" si="7"/>
        <v>0.72351421188630494</v>
      </c>
      <c r="D12" s="28">
        <f t="shared" si="0"/>
        <v>0.32558139534883723</v>
      </c>
      <c r="E12" s="29">
        <v>0.45</v>
      </c>
      <c r="F12" s="30">
        <v>4</v>
      </c>
      <c r="G12" s="31">
        <v>19</v>
      </c>
      <c r="H12" s="32">
        <f t="shared" si="1"/>
        <v>0.21052631578947367</v>
      </c>
      <c r="I12" s="33">
        <f t="shared" si="8"/>
        <v>0.46783625730994149</v>
      </c>
      <c r="J12" s="34">
        <v>11</v>
      </c>
      <c r="K12" s="35">
        <v>19</v>
      </c>
      <c r="L12" s="36">
        <f t="shared" si="2"/>
        <v>0.57894736842105265</v>
      </c>
      <c r="M12" s="37">
        <f t="shared" si="9"/>
        <v>1.2865497076023391</v>
      </c>
      <c r="N12" s="38">
        <v>6</v>
      </c>
      <c r="O12" s="39">
        <v>23</v>
      </c>
      <c r="P12" s="40">
        <f>IF(O12&gt;0,N12/O12,0)</f>
        <v>0.2608695652173913</v>
      </c>
      <c r="Q12" s="41">
        <f t="shared" si="4"/>
        <v>0.57971014492753625</v>
      </c>
      <c r="R12" s="42">
        <v>7</v>
      </c>
      <c r="S12" s="43">
        <v>25</v>
      </c>
      <c r="T12" s="44">
        <f>IF(S12&gt;0,R12/S12,0)</f>
        <v>0.28000000000000003</v>
      </c>
      <c r="U12" s="45">
        <f t="shared" si="6"/>
        <v>0.62222222222222223</v>
      </c>
      <c r="V12" s="46">
        <v>4</v>
      </c>
    </row>
    <row r="13" spans="1:22" ht="15.75" x14ac:dyDescent="0.25">
      <c r="A13" s="25">
        <v>11</v>
      </c>
      <c r="B13" s="26" t="s">
        <v>19</v>
      </c>
      <c r="C13" s="27">
        <f t="shared" si="7"/>
        <v>0.63829787234042556</v>
      </c>
      <c r="D13" s="28">
        <f t="shared" si="0"/>
        <v>0.47872340425531917</v>
      </c>
      <c r="E13" s="29">
        <v>0.75</v>
      </c>
      <c r="F13" s="30">
        <v>12</v>
      </c>
      <c r="G13" s="31">
        <v>20</v>
      </c>
      <c r="H13" s="32">
        <f t="shared" si="1"/>
        <v>0.6</v>
      </c>
      <c r="I13" s="33">
        <f t="shared" si="8"/>
        <v>0.79999999999999993</v>
      </c>
      <c r="J13" s="34">
        <v>11</v>
      </c>
      <c r="K13" s="35">
        <v>19</v>
      </c>
      <c r="L13" s="36">
        <f t="shared" si="2"/>
        <v>0.57894736842105265</v>
      </c>
      <c r="M13" s="37">
        <f t="shared" si="9"/>
        <v>0.77192982456140358</v>
      </c>
      <c r="N13" s="38">
        <v>13</v>
      </c>
      <c r="O13" s="39">
        <v>30</v>
      </c>
      <c r="P13" s="40">
        <f>IF(O13&gt;0,N13/O13,0)</f>
        <v>0.43333333333333335</v>
      </c>
      <c r="Q13" s="41">
        <f t="shared" si="4"/>
        <v>0.57777777777777783</v>
      </c>
      <c r="R13" s="42">
        <v>9</v>
      </c>
      <c r="S13" s="43">
        <v>25</v>
      </c>
      <c r="T13" s="44">
        <f>IF(S13&gt;0,R13/S13,0)</f>
        <v>0.36</v>
      </c>
      <c r="U13" s="45">
        <f t="shared" si="6"/>
        <v>0.48</v>
      </c>
      <c r="V13" s="46">
        <v>3</v>
      </c>
    </row>
    <row r="14" spans="1:22" ht="15.75" x14ac:dyDescent="0.25">
      <c r="A14" s="25">
        <v>12</v>
      </c>
      <c r="B14" s="26" t="s">
        <v>11</v>
      </c>
      <c r="C14" s="27">
        <f t="shared" si="7"/>
        <v>0</v>
      </c>
      <c r="D14" s="28">
        <f t="shared" si="0"/>
        <v>0</v>
      </c>
      <c r="E14" s="29">
        <v>0.4</v>
      </c>
      <c r="F14" s="30"/>
      <c r="G14" s="31"/>
      <c r="H14" s="32">
        <f t="shared" si="1"/>
        <v>0</v>
      </c>
      <c r="I14" s="33">
        <f t="shared" si="8"/>
        <v>0</v>
      </c>
      <c r="J14" s="34"/>
      <c r="K14" s="35"/>
      <c r="L14" s="36">
        <f t="shared" si="2"/>
        <v>0</v>
      </c>
      <c r="M14" s="37">
        <f t="shared" si="9"/>
        <v>0</v>
      </c>
      <c r="N14" s="38"/>
      <c r="O14" s="39"/>
      <c r="P14" s="40">
        <f t="shared" si="3"/>
        <v>0</v>
      </c>
      <c r="Q14" s="41">
        <f t="shared" si="4"/>
        <v>0</v>
      </c>
      <c r="R14" s="42"/>
      <c r="S14" s="43"/>
      <c r="T14" s="44">
        <f t="shared" si="5"/>
        <v>0</v>
      </c>
      <c r="U14" s="45">
        <f t="shared" si="6"/>
        <v>0</v>
      </c>
      <c r="V14" s="46"/>
    </row>
    <row r="19" spans="4:5" x14ac:dyDescent="0.2">
      <c r="D19" s="50">
        <f>AVERAGE(D3:D13)</f>
        <v>0.75421196666691193</v>
      </c>
      <c r="E19" s="50">
        <f>AVERAGE(E3:E13)</f>
        <v>0.79999999999999993</v>
      </c>
    </row>
  </sheetData>
  <mergeCells count="8">
    <mergeCell ref="N1:Q1"/>
    <mergeCell ref="R1:U1"/>
    <mergeCell ref="A1:A2"/>
    <mergeCell ref="B1:B2"/>
    <mergeCell ref="C1:C2"/>
    <mergeCell ref="D1:D2"/>
    <mergeCell ref="F1:I1"/>
    <mergeCell ref="J1:M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285"/>
  <sheetViews>
    <sheetView workbookViewId="0">
      <selection activeCell="D285" sqref="D285"/>
    </sheetView>
  </sheetViews>
  <sheetFormatPr defaultRowHeight="12.75" x14ac:dyDescent="0.2"/>
  <cols>
    <col min="2" max="2" width="9.140625" style="50"/>
    <col min="3" max="3" width="10.140625" customWidth="1"/>
    <col min="4" max="4" width="9.140625" style="50"/>
  </cols>
  <sheetData>
    <row r="1" spans="1:4" ht="31.5" customHeight="1" x14ac:dyDescent="0.2">
      <c r="B1" s="56" t="s">
        <v>31</v>
      </c>
      <c r="C1" s="49" t="s">
        <v>32</v>
      </c>
      <c r="D1" s="56" t="s">
        <v>33</v>
      </c>
    </row>
    <row r="2" spans="1:4" x14ac:dyDescent="0.2">
      <c r="A2" s="63" t="s">
        <v>71</v>
      </c>
      <c r="B2" s="64">
        <v>0.6470588235294118</v>
      </c>
      <c r="C2" s="47">
        <v>43612</v>
      </c>
      <c r="D2" s="50">
        <f>AVERAGEIF(B2:B2,"&gt;0")</f>
        <v>0.6470588235294118</v>
      </c>
    </row>
    <row r="3" spans="1:4" ht="15" hidden="1" x14ac:dyDescent="0.2">
      <c r="A3" s="54" t="s">
        <v>21</v>
      </c>
      <c r="B3" s="50">
        <v>0.6428571428571429</v>
      </c>
      <c r="C3" s="47">
        <v>39192</v>
      </c>
    </row>
    <row r="4" spans="1:4" ht="15" hidden="1" x14ac:dyDescent="0.2">
      <c r="A4" s="54" t="s">
        <v>21</v>
      </c>
      <c r="B4" s="50">
        <v>0.5</v>
      </c>
      <c r="C4" s="47">
        <v>39430</v>
      </c>
    </row>
    <row r="5" spans="1:4" ht="15" hidden="1" x14ac:dyDescent="0.2">
      <c r="A5" s="54" t="s">
        <v>21</v>
      </c>
      <c r="B5" s="50">
        <v>0.63934426229508201</v>
      </c>
      <c r="C5" s="47">
        <v>39563</v>
      </c>
    </row>
    <row r="6" spans="1:4" hidden="1" x14ac:dyDescent="0.2">
      <c r="A6" s="58" t="s">
        <v>21</v>
      </c>
      <c r="B6" s="50">
        <v>0</v>
      </c>
      <c r="C6" s="47">
        <v>39801</v>
      </c>
    </row>
    <row r="7" spans="1:4" hidden="1" x14ac:dyDescent="0.2">
      <c r="A7" s="58" t="s">
        <v>21</v>
      </c>
      <c r="B7" s="50">
        <v>0.53030303030303028</v>
      </c>
      <c r="C7" s="47">
        <v>39941</v>
      </c>
      <c r="D7" s="50">
        <f>AVERAGEIF(B3:B7,"&gt;0")</f>
        <v>0.57812610886381377</v>
      </c>
    </row>
    <row r="8" spans="1:4" ht="15" hidden="1" x14ac:dyDescent="0.2">
      <c r="A8" s="54" t="s">
        <v>21</v>
      </c>
      <c r="B8" s="50">
        <v>0.4098360655737705</v>
      </c>
      <c r="C8" s="47">
        <v>40564</v>
      </c>
      <c r="D8" s="50">
        <f>AVERAGEIF(B4:B8,"&gt;0")</f>
        <v>0.51987083954297075</v>
      </c>
    </row>
    <row r="9" spans="1:4" ht="15" hidden="1" x14ac:dyDescent="0.2">
      <c r="A9" s="54" t="s">
        <v>21</v>
      </c>
      <c r="B9" s="50">
        <v>0.5</v>
      </c>
      <c r="C9" s="47">
        <v>40739</v>
      </c>
      <c r="D9" s="50">
        <f>AVERAGEIF(B5:B9,"&gt;0")</f>
        <v>0.51987083954297075</v>
      </c>
    </row>
    <row r="10" spans="1:4" hidden="1" x14ac:dyDescent="0.2">
      <c r="A10" s="63" t="s">
        <v>38</v>
      </c>
      <c r="B10" s="64">
        <v>0.46534653465346537</v>
      </c>
      <c r="C10" s="47">
        <v>41768</v>
      </c>
      <c r="D10" s="50">
        <f>AVERAGEIF(B10:B10,"&gt;0")</f>
        <v>0.46534653465346537</v>
      </c>
    </row>
    <row r="11" spans="1:4" hidden="1" x14ac:dyDescent="0.2">
      <c r="A11" s="63" t="s">
        <v>38</v>
      </c>
      <c r="B11" s="50">
        <v>0.68852459016393441</v>
      </c>
      <c r="C11" s="47">
        <v>41981</v>
      </c>
      <c r="D11" s="50">
        <f>AVERAGEIF(B10:B11,"&gt;0")</f>
        <v>0.57693556240869992</v>
      </c>
    </row>
    <row r="12" spans="1:4" hidden="1" x14ac:dyDescent="0.2">
      <c r="A12" s="63" t="s">
        <v>38</v>
      </c>
      <c r="B12" s="64">
        <v>0.6179775280898876</v>
      </c>
      <c r="C12" s="47">
        <v>42146</v>
      </c>
      <c r="D12" s="50">
        <f>AVERAGEIF(B10:B12,"&gt;0")</f>
        <v>0.59061621763576244</v>
      </c>
    </row>
    <row r="13" spans="1:4" hidden="1" x14ac:dyDescent="0.2">
      <c r="A13" s="63" t="s">
        <v>38</v>
      </c>
      <c r="B13" s="50">
        <v>0.64761904761904765</v>
      </c>
      <c r="C13" s="47">
        <v>42345</v>
      </c>
      <c r="D13" s="50">
        <f t="shared" ref="D13:D20" si="0">AVERAGEIF(B10:B13,"&gt;0")</f>
        <v>0.6048669251315838</v>
      </c>
    </row>
    <row r="14" spans="1:4" hidden="1" x14ac:dyDescent="0.2">
      <c r="A14" s="63" t="s">
        <v>38</v>
      </c>
      <c r="B14" s="64">
        <v>0.53086419753086422</v>
      </c>
      <c r="C14" s="47">
        <v>42503</v>
      </c>
      <c r="D14" s="50">
        <f t="shared" si="0"/>
        <v>0.62124634085093344</v>
      </c>
    </row>
    <row r="15" spans="1:4" hidden="1" x14ac:dyDescent="0.2">
      <c r="A15" s="63" t="s">
        <v>38</v>
      </c>
      <c r="B15" s="64">
        <v>0.61818181818181817</v>
      </c>
      <c r="C15" s="47">
        <v>42713</v>
      </c>
      <c r="D15" s="50">
        <f t="shared" si="0"/>
        <v>0.60366064785540441</v>
      </c>
    </row>
    <row r="16" spans="1:4" hidden="1" x14ac:dyDescent="0.2">
      <c r="A16" s="63" t="s">
        <v>38</v>
      </c>
      <c r="B16" s="50">
        <v>0.55405405405405406</v>
      </c>
      <c r="C16" s="47">
        <v>42877</v>
      </c>
      <c r="D16" s="50">
        <f t="shared" si="0"/>
        <v>0.587679779346446</v>
      </c>
    </row>
    <row r="17" spans="1:4" hidden="1" x14ac:dyDescent="0.2">
      <c r="A17" s="63" t="s">
        <v>38</v>
      </c>
      <c r="B17" s="64">
        <v>0.78640776699029125</v>
      </c>
      <c r="C17" s="47">
        <v>43234</v>
      </c>
      <c r="D17" s="50">
        <f t="shared" si="0"/>
        <v>0.62237695918925695</v>
      </c>
    </row>
    <row r="18" spans="1:4" hidden="1" x14ac:dyDescent="0.2">
      <c r="A18" s="63" t="s">
        <v>38</v>
      </c>
      <c r="B18" s="64">
        <v>0.52564102564102566</v>
      </c>
      <c r="C18" s="47">
        <v>43437</v>
      </c>
      <c r="D18" s="50">
        <f t="shared" si="0"/>
        <v>0.62107116621679725</v>
      </c>
    </row>
    <row r="19" spans="1:4" hidden="1" x14ac:dyDescent="0.2">
      <c r="A19" s="63" t="s">
        <v>38</v>
      </c>
      <c r="B19" s="64">
        <v>0.68367346938775508</v>
      </c>
      <c r="C19" s="47">
        <v>43612</v>
      </c>
      <c r="D19" s="50">
        <f t="shared" si="0"/>
        <v>0.63744407901828148</v>
      </c>
    </row>
    <row r="20" spans="1:4" x14ac:dyDescent="0.2">
      <c r="A20" s="63" t="s">
        <v>38</v>
      </c>
      <c r="B20" s="50">
        <v>0.57999999999999996</v>
      </c>
      <c r="C20" s="47">
        <v>43808</v>
      </c>
      <c r="D20" s="50">
        <f t="shared" si="0"/>
        <v>0.64393056550476802</v>
      </c>
    </row>
    <row r="21" spans="1:4" ht="15" hidden="1" x14ac:dyDescent="0.2">
      <c r="A21" s="54" t="s">
        <v>27</v>
      </c>
      <c r="B21" s="50">
        <v>0.9</v>
      </c>
      <c r="C21" s="47">
        <v>39192</v>
      </c>
    </row>
    <row r="22" spans="1:4" ht="15" hidden="1" x14ac:dyDescent="0.2">
      <c r="A22" s="54" t="s">
        <v>27</v>
      </c>
      <c r="B22" s="50">
        <v>0</v>
      </c>
      <c r="C22" s="47">
        <v>39430</v>
      </c>
    </row>
    <row r="23" spans="1:4" ht="15" hidden="1" x14ac:dyDescent="0.2">
      <c r="A23" s="54" t="s">
        <v>27</v>
      </c>
      <c r="B23" s="50">
        <v>0.9464285714285714</v>
      </c>
      <c r="C23" s="47">
        <v>39563</v>
      </c>
    </row>
    <row r="24" spans="1:4" hidden="1" x14ac:dyDescent="0.2">
      <c r="A24" s="58" t="s">
        <v>27</v>
      </c>
      <c r="B24" s="50">
        <v>1.290909090909091</v>
      </c>
      <c r="C24" s="47">
        <v>39801</v>
      </c>
      <c r="D24" s="50">
        <f>AVERAGEIF(B21:B24,"&gt;0")</f>
        <v>1.0457792207792209</v>
      </c>
    </row>
    <row r="25" spans="1:4" hidden="1" x14ac:dyDescent="0.2">
      <c r="A25" s="58" t="s">
        <v>27</v>
      </c>
      <c r="B25" s="50">
        <v>1.25</v>
      </c>
      <c r="C25" s="47">
        <v>39941</v>
      </c>
      <c r="D25" s="50">
        <f>AVERAGEIF(B21:B25,"&gt;0")</f>
        <v>1.0968344155844156</v>
      </c>
    </row>
    <row r="26" spans="1:4" ht="15" hidden="1" x14ac:dyDescent="0.2">
      <c r="A26" s="54" t="s">
        <v>27</v>
      </c>
      <c r="B26" s="50">
        <v>0.80821917808219179</v>
      </c>
      <c r="C26" s="47">
        <v>40158</v>
      </c>
      <c r="D26" s="50">
        <f t="shared" ref="D26:D43" si="1">AVERAGEIF(B23:B26,"&gt;0")</f>
        <v>1.0738892101049635</v>
      </c>
    </row>
    <row r="27" spans="1:4" ht="15" hidden="1" x14ac:dyDescent="0.2">
      <c r="A27" s="54" t="s">
        <v>27</v>
      </c>
      <c r="B27" s="50">
        <v>1.0375000000000001</v>
      </c>
      <c r="C27" s="47">
        <v>40305</v>
      </c>
      <c r="D27" s="50">
        <f t="shared" si="1"/>
        <v>1.0966570672478206</v>
      </c>
    </row>
    <row r="28" spans="1:4" ht="15" hidden="1" x14ac:dyDescent="0.2">
      <c r="A28" s="54" t="s">
        <v>27</v>
      </c>
      <c r="B28" s="50">
        <v>0.79104477611940294</v>
      </c>
      <c r="C28" s="47">
        <v>40900</v>
      </c>
      <c r="D28" s="50">
        <f t="shared" si="1"/>
        <v>0.9716909885503987</v>
      </c>
    </row>
    <row r="29" spans="1:4" hidden="1" x14ac:dyDescent="0.2">
      <c r="A29" s="63" t="s">
        <v>27</v>
      </c>
      <c r="B29" s="50">
        <v>0.80645161290322576</v>
      </c>
      <c r="C29" s="47">
        <v>41040</v>
      </c>
      <c r="D29" s="50">
        <f t="shared" si="1"/>
        <v>0.86080389177620509</v>
      </c>
    </row>
    <row r="30" spans="1:4" hidden="1" x14ac:dyDescent="0.2">
      <c r="A30" s="63" t="s">
        <v>27</v>
      </c>
      <c r="B30" s="50">
        <v>0.90625</v>
      </c>
      <c r="C30" s="47">
        <v>41243</v>
      </c>
      <c r="D30" s="50">
        <f t="shared" si="1"/>
        <v>0.88531159725565711</v>
      </c>
    </row>
    <row r="31" spans="1:4" hidden="1" x14ac:dyDescent="0.2">
      <c r="A31" s="63" t="s">
        <v>27</v>
      </c>
      <c r="B31" s="50">
        <v>1.1764705882352942</v>
      </c>
      <c r="C31" s="47">
        <v>41400</v>
      </c>
      <c r="D31" s="50">
        <f t="shared" si="1"/>
        <v>0.9200542443144808</v>
      </c>
    </row>
    <row r="32" spans="1:4" hidden="1" x14ac:dyDescent="0.2">
      <c r="A32" s="63" t="s">
        <v>27</v>
      </c>
      <c r="B32" s="64">
        <v>0.70175438596491224</v>
      </c>
      <c r="C32" s="47">
        <v>41614</v>
      </c>
      <c r="D32" s="50">
        <f t="shared" si="1"/>
        <v>0.89773164677585804</v>
      </c>
    </row>
    <row r="33" spans="1:4" hidden="1" x14ac:dyDescent="0.2">
      <c r="A33" s="63" t="s">
        <v>27</v>
      </c>
      <c r="B33" s="50">
        <v>1.1666666666666667</v>
      </c>
      <c r="C33" s="47">
        <v>41981</v>
      </c>
      <c r="D33" s="50">
        <f t="shared" si="1"/>
        <v>0.98778541021671828</v>
      </c>
    </row>
    <row r="34" spans="1:4" hidden="1" x14ac:dyDescent="0.2">
      <c r="A34" s="63" t="s">
        <v>27</v>
      </c>
      <c r="B34" s="64">
        <v>0.88505747126436785</v>
      </c>
      <c r="C34" s="47">
        <v>42146</v>
      </c>
      <c r="D34" s="50">
        <f t="shared" si="1"/>
        <v>0.98248727803281022</v>
      </c>
    </row>
    <row r="35" spans="1:4" hidden="1" x14ac:dyDescent="0.2">
      <c r="A35" s="63" t="s">
        <v>27</v>
      </c>
      <c r="B35" s="50">
        <v>0.8</v>
      </c>
      <c r="C35" s="47">
        <v>42345</v>
      </c>
      <c r="D35" s="50">
        <f t="shared" si="1"/>
        <v>0.8883696309739868</v>
      </c>
    </row>
    <row r="36" spans="1:4" hidden="1" x14ac:dyDescent="0.2">
      <c r="A36" s="63" t="s">
        <v>27</v>
      </c>
      <c r="B36" s="64">
        <v>0.90410958904109584</v>
      </c>
      <c r="C36" s="47">
        <v>42503</v>
      </c>
      <c r="D36" s="50">
        <f t="shared" si="1"/>
        <v>0.93895843174303262</v>
      </c>
    </row>
    <row r="37" spans="1:4" hidden="1" x14ac:dyDescent="0.2">
      <c r="A37" s="63" t="s">
        <v>27</v>
      </c>
      <c r="B37" s="64">
        <v>0.97826086956521741</v>
      </c>
      <c r="C37" s="47">
        <v>42713</v>
      </c>
      <c r="D37" s="50">
        <f t="shared" si="1"/>
        <v>0.89185698246767031</v>
      </c>
    </row>
    <row r="38" spans="1:4" hidden="1" x14ac:dyDescent="0.2">
      <c r="A38" s="63" t="s">
        <v>27</v>
      </c>
      <c r="B38" s="50">
        <v>1.0869565217391304</v>
      </c>
      <c r="C38" s="47">
        <v>42877</v>
      </c>
      <c r="D38" s="50">
        <f t="shared" si="1"/>
        <v>0.94233174508636086</v>
      </c>
    </row>
    <row r="39" spans="1:4" hidden="1" x14ac:dyDescent="0.2">
      <c r="A39" s="63" t="s">
        <v>27</v>
      </c>
      <c r="B39" s="50">
        <v>1.1794871794871795</v>
      </c>
      <c r="C39" s="47">
        <v>43073</v>
      </c>
      <c r="D39" s="50">
        <f t="shared" si="1"/>
        <v>1.0372035399581558</v>
      </c>
    </row>
    <row r="40" spans="1:4" hidden="1" x14ac:dyDescent="0.2">
      <c r="A40" s="63" t="s">
        <v>27</v>
      </c>
      <c r="B40" s="64">
        <v>0.84158415841584155</v>
      </c>
      <c r="C40" s="47">
        <v>43234</v>
      </c>
      <c r="D40" s="50">
        <f t="shared" si="1"/>
        <v>1.0215721823018422</v>
      </c>
    </row>
    <row r="41" spans="1:4" hidden="1" x14ac:dyDescent="0.2">
      <c r="A41" t="s">
        <v>27</v>
      </c>
      <c r="B41" s="64">
        <v>0.83157894736842108</v>
      </c>
      <c r="C41" s="47">
        <v>43437</v>
      </c>
      <c r="D41" s="50">
        <f t="shared" si="1"/>
        <v>0.98490170175264302</v>
      </c>
    </row>
    <row r="42" spans="1:4" hidden="1" x14ac:dyDescent="0.2">
      <c r="A42" t="s">
        <v>27</v>
      </c>
      <c r="B42" s="64">
        <v>1.1084337349397591</v>
      </c>
      <c r="C42" s="47">
        <v>43612</v>
      </c>
      <c r="D42" s="50">
        <f t="shared" si="1"/>
        <v>0.9902710050528003</v>
      </c>
    </row>
    <row r="43" spans="1:4" x14ac:dyDescent="0.2">
      <c r="A43" t="s">
        <v>27</v>
      </c>
      <c r="B43" s="50">
        <v>1.0273972602739727</v>
      </c>
      <c r="C43" s="47">
        <v>43808</v>
      </c>
      <c r="D43" s="50">
        <f t="shared" si="1"/>
        <v>0.95224852524949855</v>
      </c>
    </row>
    <row r="44" spans="1:4" ht="15" hidden="1" x14ac:dyDescent="0.2">
      <c r="A44" s="55" t="s">
        <v>7</v>
      </c>
      <c r="B44" s="50">
        <v>0.620253164556962</v>
      </c>
      <c r="C44" s="47">
        <v>39192</v>
      </c>
      <c r="D44" s="50">
        <f>AVERAGEIF(B44:B44,"&gt;0")</f>
        <v>0.620253164556962</v>
      </c>
    </row>
    <row r="45" spans="1:4" ht="15" hidden="1" x14ac:dyDescent="0.2">
      <c r="A45" s="55" t="s">
        <v>34</v>
      </c>
      <c r="B45" s="50">
        <v>0.68965517241379315</v>
      </c>
      <c r="C45" s="47">
        <v>40564</v>
      </c>
      <c r="D45" s="50">
        <f>AVERAGEIF(B45:B45,"&gt;0")</f>
        <v>0.68965517241379315</v>
      </c>
    </row>
    <row r="46" spans="1:4" ht="15" hidden="1" x14ac:dyDescent="0.2">
      <c r="A46" s="55" t="s">
        <v>34</v>
      </c>
      <c r="B46" s="50">
        <v>0.7142857142857143</v>
      </c>
      <c r="C46" s="47">
        <v>40739</v>
      </c>
      <c r="D46" s="50">
        <f>AVERAGEIF(B45:B46,"&gt;0")</f>
        <v>0.70197044334975378</v>
      </c>
    </row>
    <row r="47" spans="1:4" ht="15" hidden="1" x14ac:dyDescent="0.2">
      <c r="A47" s="55" t="s">
        <v>34</v>
      </c>
      <c r="B47" s="50">
        <v>0.56818181818181823</v>
      </c>
      <c r="C47" s="47">
        <v>40900</v>
      </c>
      <c r="D47" s="50">
        <f>AVERAGEIF(B45:B47,"&gt;0")</f>
        <v>0.65737423496044201</v>
      </c>
    </row>
    <row r="48" spans="1:4" hidden="1" x14ac:dyDescent="0.2">
      <c r="A48" t="s">
        <v>34</v>
      </c>
      <c r="B48" s="50">
        <v>0.6029411764705882</v>
      </c>
      <c r="C48" s="47">
        <v>41243</v>
      </c>
      <c r="D48" s="50">
        <f t="shared" ref="D48:D54" si="2">AVERAGEIF(B45:B48,"&gt;0")</f>
        <v>0.64376597033797855</v>
      </c>
    </row>
    <row r="49" spans="1:4" hidden="1" x14ac:dyDescent="0.2">
      <c r="A49" t="s">
        <v>34</v>
      </c>
      <c r="B49" s="50">
        <v>0.59183673469387754</v>
      </c>
      <c r="C49" s="47">
        <v>41400</v>
      </c>
      <c r="D49" s="50">
        <f t="shared" si="2"/>
        <v>0.61931136090799954</v>
      </c>
    </row>
    <row r="50" spans="1:4" hidden="1" x14ac:dyDescent="0.2">
      <c r="A50" t="s">
        <v>34</v>
      </c>
      <c r="B50" s="64">
        <v>0.44642857142857145</v>
      </c>
      <c r="C50" s="47">
        <v>41614</v>
      </c>
      <c r="D50" s="50">
        <f t="shared" si="2"/>
        <v>0.55234707519371384</v>
      </c>
    </row>
    <row r="51" spans="1:4" hidden="1" x14ac:dyDescent="0.2">
      <c r="A51" t="s">
        <v>34</v>
      </c>
      <c r="B51" s="50">
        <v>0.66666666666666663</v>
      </c>
      <c r="C51" s="47">
        <v>41981</v>
      </c>
      <c r="D51" s="50">
        <f t="shared" si="2"/>
        <v>0.576968287314926</v>
      </c>
    </row>
    <row r="52" spans="1:4" hidden="1" x14ac:dyDescent="0.2">
      <c r="A52" t="s">
        <v>34</v>
      </c>
      <c r="B52" s="64">
        <v>0.54545454545454541</v>
      </c>
      <c r="C52" s="47">
        <v>42146</v>
      </c>
      <c r="D52" s="50">
        <f t="shared" si="2"/>
        <v>0.56259662956091527</v>
      </c>
    </row>
    <row r="53" spans="1:4" hidden="1" x14ac:dyDescent="0.2">
      <c r="A53" t="s">
        <v>34</v>
      </c>
      <c r="B53" s="50">
        <v>0.52702702702702697</v>
      </c>
      <c r="C53" s="47">
        <v>42345</v>
      </c>
      <c r="D53" s="50">
        <f t="shared" si="2"/>
        <v>0.54639420264420258</v>
      </c>
    </row>
    <row r="54" spans="1:4" hidden="1" x14ac:dyDescent="0.2">
      <c r="A54" t="s">
        <v>34</v>
      </c>
      <c r="B54" s="64">
        <v>0.7142857142857143</v>
      </c>
      <c r="C54" s="47">
        <v>42503</v>
      </c>
      <c r="D54" s="50">
        <f t="shared" si="2"/>
        <v>0.61335848835848827</v>
      </c>
    </row>
    <row r="55" spans="1:4" ht="15" hidden="1" x14ac:dyDescent="0.2">
      <c r="A55" s="55" t="s">
        <v>19</v>
      </c>
      <c r="B55" s="50">
        <v>0.47872340425531917</v>
      </c>
      <c r="C55" s="47">
        <v>39192</v>
      </c>
    </row>
    <row r="56" spans="1:4" ht="15" hidden="1" x14ac:dyDescent="0.2">
      <c r="A56" s="55" t="s">
        <v>19</v>
      </c>
      <c r="B56" s="50">
        <v>0.60256410256410253</v>
      </c>
      <c r="C56" s="47">
        <v>39430</v>
      </c>
    </row>
    <row r="57" spans="1:4" ht="15" hidden="1" x14ac:dyDescent="0.2">
      <c r="A57" s="55" t="s">
        <v>19</v>
      </c>
      <c r="B57" s="50">
        <v>0.62686567164179108</v>
      </c>
      <c r="C57" s="47">
        <v>39563</v>
      </c>
    </row>
    <row r="58" spans="1:4" hidden="1" x14ac:dyDescent="0.2">
      <c r="A58" s="59" t="s">
        <v>19</v>
      </c>
      <c r="B58" s="50">
        <v>0.90163934426229508</v>
      </c>
      <c r="C58" s="47">
        <v>39801</v>
      </c>
      <c r="D58" s="50">
        <f t="shared" ref="D58:D76" si="3">AVERAGEIF(B55:B58,"&gt;0")</f>
        <v>0.65244813068087693</v>
      </c>
    </row>
    <row r="59" spans="1:4" hidden="1" x14ac:dyDescent="0.2">
      <c r="A59" s="59" t="s">
        <v>19</v>
      </c>
      <c r="B59" s="50">
        <v>0.55223880597014929</v>
      </c>
      <c r="C59" s="47">
        <v>39941</v>
      </c>
      <c r="D59" s="50">
        <f t="shared" si="3"/>
        <v>0.6708269811095845</v>
      </c>
    </row>
    <row r="60" spans="1:4" ht="15" hidden="1" x14ac:dyDescent="0.2">
      <c r="A60" s="55" t="s">
        <v>19</v>
      </c>
      <c r="B60" s="50">
        <v>0.85964912280701755</v>
      </c>
      <c r="C60" s="47">
        <v>40158</v>
      </c>
      <c r="D60" s="50">
        <f t="shared" si="3"/>
        <v>0.73509823617031322</v>
      </c>
    </row>
    <row r="61" spans="1:4" ht="15" hidden="1" x14ac:dyDescent="0.2">
      <c r="A61" s="55" t="s">
        <v>19</v>
      </c>
      <c r="B61" s="50">
        <v>0.78723404255319152</v>
      </c>
      <c r="C61" s="47">
        <v>40305</v>
      </c>
      <c r="D61" s="50">
        <f t="shared" si="3"/>
        <v>0.77519032889816331</v>
      </c>
    </row>
    <row r="62" spans="1:4" ht="15" hidden="1" x14ac:dyDescent="0.2">
      <c r="A62" s="55" t="s">
        <v>19</v>
      </c>
      <c r="B62" s="50">
        <v>0.765625</v>
      </c>
      <c r="C62" s="47">
        <v>40564</v>
      </c>
      <c r="D62" s="50">
        <f t="shared" si="3"/>
        <v>0.74118674283258956</v>
      </c>
    </row>
    <row r="63" spans="1:4" hidden="1" x14ac:dyDescent="0.2">
      <c r="A63" t="s">
        <v>19</v>
      </c>
      <c r="B63" s="50">
        <v>0.72131147540983609</v>
      </c>
      <c r="C63" s="47">
        <v>41040</v>
      </c>
      <c r="D63" s="50">
        <f t="shared" si="3"/>
        <v>0.78345491019251123</v>
      </c>
    </row>
    <row r="64" spans="1:4" hidden="1" x14ac:dyDescent="0.2">
      <c r="A64" t="s">
        <v>19</v>
      </c>
      <c r="B64" s="50">
        <v>0.6333333333333333</v>
      </c>
      <c r="C64" s="47">
        <v>41243</v>
      </c>
      <c r="D64" s="50">
        <f t="shared" si="3"/>
        <v>0.72687596282409017</v>
      </c>
    </row>
    <row r="65" spans="1:4" hidden="1" x14ac:dyDescent="0.2">
      <c r="A65" t="s">
        <v>19</v>
      </c>
      <c r="B65" s="50">
        <v>0.61194029850746268</v>
      </c>
      <c r="C65" s="47">
        <v>41400</v>
      </c>
      <c r="D65" s="50">
        <f t="shared" si="3"/>
        <v>0.68305252681265793</v>
      </c>
    </row>
    <row r="66" spans="1:4" hidden="1" x14ac:dyDescent="0.2">
      <c r="A66" t="s">
        <v>19</v>
      </c>
      <c r="B66" s="64">
        <v>0.58823529411764708</v>
      </c>
      <c r="C66" s="47">
        <v>41614</v>
      </c>
      <c r="D66" s="50">
        <f t="shared" si="3"/>
        <v>0.63870510034206973</v>
      </c>
    </row>
    <row r="67" spans="1:4" hidden="1" x14ac:dyDescent="0.2">
      <c r="A67" s="63" t="s">
        <v>19</v>
      </c>
      <c r="B67" s="64">
        <v>0.67032967032967028</v>
      </c>
      <c r="C67" s="47">
        <v>41768</v>
      </c>
      <c r="D67" s="50">
        <f t="shared" si="3"/>
        <v>0.62595964907202828</v>
      </c>
    </row>
    <row r="68" spans="1:4" hidden="1" x14ac:dyDescent="0.2">
      <c r="A68" s="63" t="s">
        <v>19</v>
      </c>
      <c r="B68" s="50">
        <v>0.35</v>
      </c>
      <c r="C68" s="47">
        <v>41981</v>
      </c>
      <c r="D68" s="50">
        <f t="shared" si="3"/>
        <v>0.55512631573869498</v>
      </c>
    </row>
    <row r="69" spans="1:4" hidden="1" x14ac:dyDescent="0.2">
      <c r="A69" s="63" t="s">
        <v>19</v>
      </c>
      <c r="B69" s="64">
        <v>0.5617977528089888</v>
      </c>
      <c r="C69" s="47">
        <v>42146</v>
      </c>
      <c r="D69" s="50">
        <f t="shared" si="3"/>
        <v>0.54259067931407656</v>
      </c>
    </row>
    <row r="70" spans="1:4" hidden="1" x14ac:dyDescent="0.2">
      <c r="A70" s="63" t="s">
        <v>19</v>
      </c>
      <c r="B70" s="50">
        <v>0.60563380281690138</v>
      </c>
      <c r="C70" s="47">
        <v>42345</v>
      </c>
      <c r="D70" s="50">
        <f t="shared" si="3"/>
        <v>0.54694030648889014</v>
      </c>
    </row>
    <row r="71" spans="1:4" hidden="1" x14ac:dyDescent="0.2">
      <c r="A71" s="63" t="s">
        <v>19</v>
      </c>
      <c r="B71" s="64">
        <v>0.63095238095238093</v>
      </c>
      <c r="C71" s="47">
        <v>42503</v>
      </c>
      <c r="D71" s="50">
        <f t="shared" si="3"/>
        <v>0.53709598414456772</v>
      </c>
    </row>
    <row r="72" spans="1:4" hidden="1" x14ac:dyDescent="0.2">
      <c r="A72" s="63" t="s">
        <v>19</v>
      </c>
      <c r="B72" s="64">
        <v>0.5252525252525253</v>
      </c>
      <c r="C72" s="47">
        <v>42713</v>
      </c>
      <c r="D72" s="50">
        <f t="shared" si="3"/>
        <v>0.58090911545769908</v>
      </c>
    </row>
    <row r="73" spans="1:4" hidden="1" x14ac:dyDescent="0.2">
      <c r="A73" s="63" t="s">
        <v>19</v>
      </c>
      <c r="B73" s="50">
        <v>0.59493670886075944</v>
      </c>
      <c r="C73" s="47">
        <v>42877</v>
      </c>
      <c r="D73" s="50">
        <f t="shared" si="3"/>
        <v>0.58919385447064176</v>
      </c>
    </row>
    <row r="74" spans="1:4" hidden="1" x14ac:dyDescent="0.2">
      <c r="A74" s="63" t="s">
        <v>19</v>
      </c>
      <c r="B74" s="50">
        <v>0.81818181818181823</v>
      </c>
      <c r="C74" s="47">
        <v>43073</v>
      </c>
      <c r="D74" s="50">
        <f t="shared" si="3"/>
        <v>0.64233085831187098</v>
      </c>
    </row>
    <row r="75" spans="1:4" hidden="1" x14ac:dyDescent="0.2">
      <c r="A75" s="63" t="s">
        <v>19</v>
      </c>
      <c r="B75" s="64">
        <v>0.72222222222222221</v>
      </c>
      <c r="C75" s="47">
        <v>43437</v>
      </c>
      <c r="D75" s="50">
        <f t="shared" si="3"/>
        <v>0.66514831862933133</v>
      </c>
    </row>
    <row r="76" spans="1:4" hidden="1" x14ac:dyDescent="0.2">
      <c r="A76" s="63" t="s">
        <v>19</v>
      </c>
      <c r="B76" s="64">
        <v>0.6470588235294118</v>
      </c>
      <c r="C76" s="47">
        <v>43612</v>
      </c>
      <c r="D76" s="50">
        <f t="shared" si="3"/>
        <v>0.69559989319855287</v>
      </c>
    </row>
    <row r="77" spans="1:4" ht="15" hidden="1" x14ac:dyDescent="0.2">
      <c r="A77" s="54" t="s">
        <v>9</v>
      </c>
      <c r="B77" s="50">
        <v>0.55128205128205132</v>
      </c>
      <c r="C77" s="47">
        <v>39192</v>
      </c>
    </row>
    <row r="78" spans="1:4" ht="15" hidden="1" x14ac:dyDescent="0.2">
      <c r="A78" s="54" t="s">
        <v>9</v>
      </c>
      <c r="B78" s="50">
        <v>0.71830985915492962</v>
      </c>
      <c r="C78" s="47">
        <v>39430</v>
      </c>
    </row>
    <row r="79" spans="1:4" ht="15" hidden="1" x14ac:dyDescent="0.2">
      <c r="A79" s="54" t="s">
        <v>9</v>
      </c>
      <c r="B79" s="50">
        <v>0</v>
      </c>
      <c r="C79" s="47">
        <v>39563</v>
      </c>
    </row>
    <row r="80" spans="1:4" hidden="1" x14ac:dyDescent="0.2">
      <c r="A80" s="58" t="s">
        <v>9</v>
      </c>
      <c r="B80" s="50">
        <v>0.89830508474576276</v>
      </c>
      <c r="C80" s="47">
        <v>39801</v>
      </c>
      <c r="D80" s="50">
        <f t="shared" ref="D80:D97" si="4">AVERAGEIF(B77:B80,"&gt;0")</f>
        <v>0.72263233172758135</v>
      </c>
    </row>
    <row r="81" spans="1:4" hidden="1" x14ac:dyDescent="0.2">
      <c r="A81" s="58" t="s">
        <v>9</v>
      </c>
      <c r="B81" s="50">
        <v>0.75</v>
      </c>
      <c r="C81" s="47">
        <v>39941</v>
      </c>
      <c r="D81" s="50">
        <f t="shared" si="4"/>
        <v>0.78887164796689746</v>
      </c>
    </row>
    <row r="82" spans="1:4" ht="15" hidden="1" x14ac:dyDescent="0.2">
      <c r="A82" s="54" t="s">
        <v>9</v>
      </c>
      <c r="B82" s="50">
        <v>0.83333333333333337</v>
      </c>
      <c r="C82" s="47">
        <v>40158</v>
      </c>
      <c r="D82" s="50">
        <f t="shared" si="4"/>
        <v>0.82721280602636538</v>
      </c>
    </row>
    <row r="83" spans="1:4" ht="15" hidden="1" x14ac:dyDescent="0.2">
      <c r="A83" s="54" t="s">
        <v>9</v>
      </c>
      <c r="B83" s="50">
        <v>0.75</v>
      </c>
      <c r="C83" s="47">
        <v>40305</v>
      </c>
      <c r="D83" s="50">
        <f t="shared" si="4"/>
        <v>0.80790960451977401</v>
      </c>
    </row>
    <row r="84" spans="1:4" ht="15" hidden="1" x14ac:dyDescent="0.2">
      <c r="A84" s="54" t="s">
        <v>9</v>
      </c>
      <c r="B84" s="50">
        <v>0.6964285714285714</v>
      </c>
      <c r="C84" s="47">
        <v>40564</v>
      </c>
      <c r="D84" s="50">
        <f t="shared" si="4"/>
        <v>0.75744047619047628</v>
      </c>
    </row>
    <row r="85" spans="1:4" ht="15" hidden="1" x14ac:dyDescent="0.2">
      <c r="A85" s="54" t="s">
        <v>9</v>
      </c>
      <c r="B85" s="50">
        <v>0.69333333333333336</v>
      </c>
      <c r="C85" s="47">
        <v>40739</v>
      </c>
      <c r="D85" s="50">
        <f t="shared" si="4"/>
        <v>0.74327380952380961</v>
      </c>
    </row>
    <row r="86" spans="1:4" ht="15" hidden="1" x14ac:dyDescent="0.2">
      <c r="A86" s="54" t="s">
        <v>9</v>
      </c>
      <c r="B86" s="50">
        <v>0.67164179104477617</v>
      </c>
      <c r="C86" s="47">
        <v>40900</v>
      </c>
      <c r="D86" s="50">
        <f t="shared" si="4"/>
        <v>0.70285092395167015</v>
      </c>
    </row>
    <row r="87" spans="1:4" hidden="1" x14ac:dyDescent="0.2">
      <c r="A87" s="63" t="s">
        <v>9</v>
      </c>
      <c r="B87" s="50">
        <v>0.78431372549019607</v>
      </c>
      <c r="C87" s="47">
        <v>41040</v>
      </c>
      <c r="D87" s="50">
        <f t="shared" si="4"/>
        <v>0.71142935532421925</v>
      </c>
    </row>
    <row r="88" spans="1:4" hidden="1" x14ac:dyDescent="0.2">
      <c r="A88" s="63" t="s">
        <v>9</v>
      </c>
      <c r="B88" s="50">
        <v>0.86363636363636365</v>
      </c>
      <c r="C88" s="47">
        <v>41243</v>
      </c>
      <c r="D88" s="50">
        <f t="shared" si="4"/>
        <v>0.75323130337616728</v>
      </c>
    </row>
    <row r="89" spans="1:4" hidden="1" x14ac:dyDescent="0.2">
      <c r="A89" s="63" t="s">
        <v>9</v>
      </c>
      <c r="B89" s="50">
        <v>0.7592592592592593</v>
      </c>
      <c r="C89" s="47">
        <v>41400</v>
      </c>
      <c r="D89" s="50">
        <f t="shared" si="4"/>
        <v>0.76971278485764882</v>
      </c>
    </row>
    <row r="90" spans="1:4" hidden="1" x14ac:dyDescent="0.2">
      <c r="A90" s="63" t="s">
        <v>9</v>
      </c>
      <c r="B90" s="64">
        <v>0.86885245901639341</v>
      </c>
      <c r="C90" s="47">
        <v>41614</v>
      </c>
      <c r="D90" s="50">
        <f t="shared" si="4"/>
        <v>0.81901545185055302</v>
      </c>
    </row>
    <row r="91" spans="1:4" hidden="1" x14ac:dyDescent="0.2">
      <c r="A91" s="63" t="s">
        <v>9</v>
      </c>
      <c r="B91" s="50">
        <v>1.125</v>
      </c>
      <c r="C91" s="47">
        <v>41981</v>
      </c>
      <c r="D91" s="50">
        <f t="shared" si="4"/>
        <v>0.90418702047800403</v>
      </c>
    </row>
    <row r="92" spans="1:4" hidden="1" x14ac:dyDescent="0.2">
      <c r="A92" s="63" t="s">
        <v>9</v>
      </c>
      <c r="B92" s="64">
        <v>0.93150684931506844</v>
      </c>
      <c r="C92" s="47">
        <v>42146</v>
      </c>
      <c r="D92" s="50">
        <f t="shared" si="4"/>
        <v>0.92115464189768037</v>
      </c>
    </row>
    <row r="93" spans="1:4" hidden="1" x14ac:dyDescent="0.2">
      <c r="A93" s="63" t="s">
        <v>9</v>
      </c>
      <c r="B93" s="50">
        <v>1.0394736842105263</v>
      </c>
      <c r="C93" s="47">
        <v>42345</v>
      </c>
      <c r="D93" s="50">
        <f t="shared" si="4"/>
        <v>0.99120824813549713</v>
      </c>
    </row>
    <row r="94" spans="1:4" hidden="1" x14ac:dyDescent="0.2">
      <c r="A94" s="63" t="s">
        <v>9</v>
      </c>
      <c r="B94" s="64">
        <v>1.4242424242424243</v>
      </c>
      <c r="C94" s="47">
        <v>42503</v>
      </c>
      <c r="D94" s="50">
        <f t="shared" si="4"/>
        <v>1.130055739442005</v>
      </c>
    </row>
    <row r="95" spans="1:4" hidden="1" x14ac:dyDescent="0.2">
      <c r="A95" s="63" t="s">
        <v>9</v>
      </c>
      <c r="B95" s="64">
        <v>1.1547619047619047</v>
      </c>
      <c r="C95" s="47">
        <v>42713</v>
      </c>
      <c r="D95" s="50">
        <f t="shared" si="4"/>
        <v>1.1374962156324808</v>
      </c>
    </row>
    <row r="96" spans="1:4" hidden="1" x14ac:dyDescent="0.2">
      <c r="A96" s="63" t="s">
        <v>9</v>
      </c>
      <c r="B96" s="50">
        <v>1.3484848484848484</v>
      </c>
      <c r="C96" s="47">
        <v>42877</v>
      </c>
      <c r="D96" s="50">
        <f t="shared" si="4"/>
        <v>1.2417407154249258</v>
      </c>
    </row>
    <row r="97" spans="1:4" hidden="1" x14ac:dyDescent="0.2">
      <c r="A97" s="63" t="s">
        <v>9</v>
      </c>
      <c r="B97" s="50">
        <v>1.1710526315789473</v>
      </c>
      <c r="C97" s="47">
        <v>43073</v>
      </c>
      <c r="D97" s="50">
        <f t="shared" si="4"/>
        <v>1.2746354522670313</v>
      </c>
    </row>
    <row r="98" spans="1:4" ht="15" hidden="1" x14ac:dyDescent="0.2">
      <c r="A98" s="54" t="s">
        <v>30</v>
      </c>
      <c r="B98" s="50">
        <v>0.64383561643835618</v>
      </c>
      <c r="C98" s="47">
        <v>39430</v>
      </c>
    </row>
    <row r="99" spans="1:4" ht="15" hidden="1" x14ac:dyDescent="0.2">
      <c r="A99" s="54" t="s">
        <v>30</v>
      </c>
      <c r="B99" s="50">
        <v>0.74242424242424243</v>
      </c>
      <c r="C99" s="47">
        <v>39563</v>
      </c>
      <c r="D99" s="50">
        <f>AVERAGEIF(B98:B99,"&gt;0")</f>
        <v>0.69312992943129936</v>
      </c>
    </row>
    <row r="100" spans="1:4" hidden="1" x14ac:dyDescent="0.2">
      <c r="A100" s="58" t="s">
        <v>30</v>
      </c>
      <c r="B100" s="50">
        <v>0.69354838709677424</v>
      </c>
      <c r="C100" s="47">
        <v>39801</v>
      </c>
      <c r="D100" s="50">
        <f>AVERAGEIF(B98:B100,"&gt;0")</f>
        <v>0.69326941531979092</v>
      </c>
    </row>
    <row r="101" spans="1:4" hidden="1" x14ac:dyDescent="0.2">
      <c r="A101" s="58" t="s">
        <v>30</v>
      </c>
      <c r="B101" s="50">
        <v>1.2641509433962264</v>
      </c>
      <c r="C101" s="47">
        <v>39941</v>
      </c>
      <c r="D101" s="50">
        <f t="shared" ref="D101:D120" si="5">AVERAGEIF(B98:B101,"&gt;0")</f>
        <v>0.83598979733889978</v>
      </c>
    </row>
    <row r="102" spans="1:4" ht="15" hidden="1" x14ac:dyDescent="0.2">
      <c r="A102" s="54" t="s">
        <v>30</v>
      </c>
      <c r="B102" s="50">
        <v>0.88461538461538458</v>
      </c>
      <c r="C102" s="47">
        <v>40158</v>
      </c>
      <c r="D102" s="50">
        <f t="shared" si="5"/>
        <v>0.8961847393831569</v>
      </c>
    </row>
    <row r="103" spans="1:4" ht="15" hidden="1" x14ac:dyDescent="0.2">
      <c r="A103" s="54" t="s">
        <v>30</v>
      </c>
      <c r="B103" s="50">
        <v>0.72839506172839508</v>
      </c>
      <c r="C103" s="47">
        <v>40305</v>
      </c>
      <c r="D103" s="50">
        <f t="shared" si="5"/>
        <v>0.89267744420919504</v>
      </c>
    </row>
    <row r="104" spans="1:4" ht="15" hidden="1" x14ac:dyDescent="0.2">
      <c r="A104" s="54" t="s">
        <v>30</v>
      </c>
      <c r="B104" s="50">
        <v>0.81666666666666665</v>
      </c>
      <c r="C104" s="47">
        <v>40564</v>
      </c>
      <c r="D104" s="50">
        <f t="shared" si="5"/>
        <v>0.92345701410166825</v>
      </c>
    </row>
    <row r="105" spans="1:4" ht="15" hidden="1" x14ac:dyDescent="0.2">
      <c r="A105" s="54" t="s">
        <v>30</v>
      </c>
      <c r="B105" s="50">
        <v>0.88311688311688308</v>
      </c>
      <c r="C105" s="47">
        <v>40739</v>
      </c>
      <c r="D105" s="50">
        <f t="shared" si="5"/>
        <v>0.82819849903183229</v>
      </c>
    </row>
    <row r="106" spans="1:4" ht="15" hidden="1" x14ac:dyDescent="0.2">
      <c r="A106" s="54" t="s">
        <v>30</v>
      </c>
      <c r="B106" s="50">
        <v>0.66129032258064513</v>
      </c>
      <c r="C106" s="47">
        <v>40900</v>
      </c>
      <c r="D106" s="50">
        <f t="shared" si="5"/>
        <v>0.7723672335231474</v>
      </c>
    </row>
    <row r="107" spans="1:4" hidden="1" x14ac:dyDescent="0.2">
      <c r="A107" s="63" t="s">
        <v>30</v>
      </c>
      <c r="B107" s="50">
        <v>0.71052631578947367</v>
      </c>
      <c r="C107" s="47">
        <v>41040</v>
      </c>
      <c r="D107" s="50">
        <f t="shared" si="5"/>
        <v>0.76790004703841719</v>
      </c>
    </row>
    <row r="108" spans="1:4" hidden="1" x14ac:dyDescent="0.2">
      <c r="A108" s="63" t="s">
        <v>30</v>
      </c>
      <c r="B108" s="50">
        <v>0.8666666666666667</v>
      </c>
      <c r="C108" s="47">
        <v>41243</v>
      </c>
      <c r="D108" s="50">
        <f t="shared" si="5"/>
        <v>0.78040004703841714</v>
      </c>
    </row>
    <row r="109" spans="1:4" hidden="1" x14ac:dyDescent="0.2">
      <c r="A109" s="63" t="s">
        <v>30</v>
      </c>
      <c r="B109" s="64">
        <v>0.91666666666666663</v>
      </c>
      <c r="C109" s="47">
        <v>41614</v>
      </c>
      <c r="D109" s="50">
        <f t="shared" si="5"/>
        <v>0.78878749292586303</v>
      </c>
    </row>
    <row r="110" spans="1:4" hidden="1" x14ac:dyDescent="0.2">
      <c r="A110" s="63" t="s">
        <v>30</v>
      </c>
      <c r="B110" s="50">
        <v>1.0185185185185186</v>
      </c>
      <c r="C110" s="47">
        <v>41981</v>
      </c>
      <c r="D110" s="50">
        <f t="shared" si="5"/>
        <v>0.87809454191033143</v>
      </c>
    </row>
    <row r="111" spans="1:4" hidden="1" x14ac:dyDescent="0.2">
      <c r="A111" s="63" t="s">
        <v>30</v>
      </c>
      <c r="B111" s="64">
        <v>0.79220779220779225</v>
      </c>
      <c r="C111" s="47">
        <v>42146</v>
      </c>
      <c r="D111" s="50">
        <f t="shared" si="5"/>
        <v>0.89851491101491099</v>
      </c>
    </row>
    <row r="112" spans="1:4" hidden="1" x14ac:dyDescent="0.2">
      <c r="A112" s="63" t="s">
        <v>30</v>
      </c>
      <c r="B112" s="50">
        <v>0.64646464646464652</v>
      </c>
      <c r="C112" s="47">
        <v>42345</v>
      </c>
      <c r="D112" s="50">
        <f t="shared" si="5"/>
        <v>0.84346440596440597</v>
      </c>
    </row>
    <row r="113" spans="1:4" hidden="1" x14ac:dyDescent="0.2">
      <c r="A113" s="63" t="s">
        <v>30</v>
      </c>
      <c r="B113" s="64">
        <v>0.81818181818181823</v>
      </c>
      <c r="C113" s="47">
        <v>42503</v>
      </c>
      <c r="D113" s="50">
        <f t="shared" si="5"/>
        <v>0.81884319384319393</v>
      </c>
    </row>
    <row r="114" spans="1:4" hidden="1" x14ac:dyDescent="0.2">
      <c r="A114" s="63" t="s">
        <v>30</v>
      </c>
      <c r="B114" s="64">
        <v>0.61</v>
      </c>
      <c r="C114" s="47">
        <v>42713</v>
      </c>
      <c r="D114" s="50">
        <f t="shared" si="5"/>
        <v>0.71671356421356425</v>
      </c>
    </row>
    <row r="115" spans="1:4" hidden="1" x14ac:dyDescent="0.2">
      <c r="A115" s="63" t="s">
        <v>30</v>
      </c>
      <c r="B115" s="50">
        <v>0.72463768115942029</v>
      </c>
      <c r="C115" s="47">
        <v>42877</v>
      </c>
      <c r="D115" s="50">
        <f t="shared" si="5"/>
        <v>0.69982103645147131</v>
      </c>
    </row>
    <row r="116" spans="1:4" hidden="1" x14ac:dyDescent="0.2">
      <c r="A116" s="63" t="s">
        <v>30</v>
      </c>
      <c r="B116" s="50">
        <v>0.94805194805194803</v>
      </c>
      <c r="C116" s="47">
        <v>43073</v>
      </c>
      <c r="D116" s="50">
        <f t="shared" si="5"/>
        <v>0.77521786184829666</v>
      </c>
    </row>
    <row r="117" spans="1:4" hidden="1" x14ac:dyDescent="0.2">
      <c r="A117" t="s">
        <v>30</v>
      </c>
      <c r="B117" s="64">
        <v>0.75757575757575757</v>
      </c>
      <c r="C117" s="47">
        <v>43234</v>
      </c>
      <c r="D117" s="50">
        <f t="shared" si="5"/>
        <v>0.76006634669678141</v>
      </c>
    </row>
    <row r="118" spans="1:4" hidden="1" x14ac:dyDescent="0.2">
      <c r="A118" t="s">
        <v>30</v>
      </c>
      <c r="B118" s="64">
        <v>0.73170731707317072</v>
      </c>
      <c r="C118" s="47">
        <v>43437</v>
      </c>
      <c r="D118" s="50">
        <f t="shared" si="5"/>
        <v>0.79049317596507418</v>
      </c>
    </row>
    <row r="119" spans="1:4" hidden="1" x14ac:dyDescent="0.2">
      <c r="A119" t="s">
        <v>30</v>
      </c>
      <c r="B119" s="64">
        <v>0.79012345679012341</v>
      </c>
      <c r="C119" s="47">
        <v>43612</v>
      </c>
      <c r="D119" s="50">
        <f t="shared" si="5"/>
        <v>0.80686461987274993</v>
      </c>
    </row>
    <row r="120" spans="1:4" x14ac:dyDescent="0.2">
      <c r="A120" t="s">
        <v>30</v>
      </c>
      <c r="B120" s="50">
        <v>0.87323943661971826</v>
      </c>
      <c r="C120" s="47">
        <v>43808</v>
      </c>
      <c r="D120" s="50">
        <f t="shared" si="5"/>
        <v>0.78816149201469243</v>
      </c>
    </row>
    <row r="121" spans="1:4" ht="15" hidden="1" x14ac:dyDescent="0.2">
      <c r="A121" s="55" t="s">
        <v>20</v>
      </c>
      <c r="B121" s="50">
        <v>0.47872340425531917</v>
      </c>
      <c r="C121" s="47">
        <v>39192</v>
      </c>
    </row>
    <row r="122" spans="1:4" ht="15" hidden="1" x14ac:dyDescent="0.2">
      <c r="A122" s="55" t="s">
        <v>20</v>
      </c>
      <c r="B122" s="50">
        <v>0.37349397590361444</v>
      </c>
      <c r="C122" s="47">
        <v>39430</v>
      </c>
      <c r="D122" s="50">
        <f>AVERAGEIF(B121:B122,"&gt;0")</f>
        <v>0.42610869007946683</v>
      </c>
    </row>
    <row r="123" spans="1:4" ht="15" hidden="1" x14ac:dyDescent="0.2">
      <c r="A123" s="55" t="s">
        <v>20</v>
      </c>
      <c r="B123" s="50">
        <v>0</v>
      </c>
      <c r="C123" s="47">
        <v>39563</v>
      </c>
      <c r="D123" s="50">
        <f>AVERAGEIF(B121:B123,"&gt;0")</f>
        <v>0.42610869007946683</v>
      </c>
    </row>
    <row r="124" spans="1:4" hidden="1" x14ac:dyDescent="0.2">
      <c r="A124" s="59" t="s">
        <v>20</v>
      </c>
      <c r="B124" s="50">
        <v>0.5901639344262295</v>
      </c>
      <c r="C124" s="47">
        <v>39801</v>
      </c>
      <c r="D124" s="50">
        <f>AVERAGEIF(B121:B124,"&gt;0")</f>
        <v>0.4807937715283877</v>
      </c>
    </row>
    <row r="125" spans="1:4" hidden="1" x14ac:dyDescent="0.2">
      <c r="A125" s="59" t="s">
        <v>20</v>
      </c>
      <c r="B125" s="50">
        <v>0.5</v>
      </c>
      <c r="C125" s="47">
        <v>39941</v>
      </c>
      <c r="D125" s="50">
        <f>AVERAGEIF(B121:B125,"&gt;0")</f>
        <v>0.48559532864629079</v>
      </c>
    </row>
    <row r="126" spans="1:4" ht="15" hidden="1" x14ac:dyDescent="0.2">
      <c r="A126" s="55" t="s">
        <v>20</v>
      </c>
      <c r="B126" s="50">
        <v>0.55128205128205132</v>
      </c>
      <c r="C126" s="47">
        <v>40158</v>
      </c>
      <c r="D126" s="50">
        <f>AVERAGEIF(B122:B126,"&gt;0")</f>
        <v>0.50373499040297376</v>
      </c>
    </row>
    <row r="127" spans="1:4" ht="15" hidden="1" x14ac:dyDescent="0.2">
      <c r="A127" s="55" t="s">
        <v>20</v>
      </c>
      <c r="B127" s="50">
        <v>0.59677419354838712</v>
      </c>
      <c r="C127" s="47">
        <v>40564</v>
      </c>
      <c r="D127" s="50">
        <f>AVERAGEIF(B123:B127,"&gt;0")</f>
        <v>0.55955504481416696</v>
      </c>
    </row>
    <row r="128" spans="1:4" ht="15" hidden="1" x14ac:dyDescent="0.2">
      <c r="A128" s="55" t="s">
        <v>20</v>
      </c>
      <c r="B128" s="50">
        <v>0.39393939393939392</v>
      </c>
      <c r="C128" s="47">
        <v>40900</v>
      </c>
      <c r="D128" s="50">
        <f t="shared" ref="D128:D142" si="6">AVERAGEIF(B125:B128,"&gt;0")</f>
        <v>0.51049890969245815</v>
      </c>
    </row>
    <row r="129" spans="1:4" hidden="1" x14ac:dyDescent="0.2">
      <c r="A129" t="s">
        <v>20</v>
      </c>
      <c r="B129" s="50">
        <v>0.42622950819672129</v>
      </c>
      <c r="C129" s="47">
        <v>41040</v>
      </c>
      <c r="D129" s="50">
        <f t="shared" si="6"/>
        <v>0.49205628674163848</v>
      </c>
    </row>
    <row r="130" spans="1:4" hidden="1" x14ac:dyDescent="0.2">
      <c r="A130" t="s">
        <v>20</v>
      </c>
      <c r="B130" s="50">
        <v>0.5535714285714286</v>
      </c>
      <c r="C130" s="47">
        <v>41400</v>
      </c>
      <c r="D130" s="50">
        <f t="shared" si="6"/>
        <v>0.49262863106398275</v>
      </c>
    </row>
    <row r="131" spans="1:4" hidden="1" x14ac:dyDescent="0.2">
      <c r="A131" t="s">
        <v>20</v>
      </c>
      <c r="B131" s="64">
        <v>0.44444444444444442</v>
      </c>
      <c r="C131" s="47">
        <v>41614</v>
      </c>
      <c r="D131" s="50">
        <f t="shared" si="6"/>
        <v>0.45454619378799704</v>
      </c>
    </row>
    <row r="132" spans="1:4" hidden="1" x14ac:dyDescent="0.2">
      <c r="A132" t="s">
        <v>20</v>
      </c>
      <c r="B132" s="64">
        <v>0.54838709677419351</v>
      </c>
      <c r="C132" s="47">
        <v>41768</v>
      </c>
      <c r="D132" s="50">
        <f t="shared" si="6"/>
        <v>0.49315811949669697</v>
      </c>
    </row>
    <row r="133" spans="1:4" hidden="1" x14ac:dyDescent="0.2">
      <c r="A133" t="s">
        <v>20</v>
      </c>
      <c r="B133" s="50">
        <v>0.55555555555555558</v>
      </c>
      <c r="C133" s="47">
        <v>41981</v>
      </c>
      <c r="D133" s="50">
        <f t="shared" si="6"/>
        <v>0.52548963133640547</v>
      </c>
    </row>
    <row r="134" spans="1:4" hidden="1" x14ac:dyDescent="0.2">
      <c r="A134" t="s">
        <v>20</v>
      </c>
      <c r="B134" s="64">
        <v>0.49315068493150682</v>
      </c>
      <c r="C134" s="47">
        <v>42146</v>
      </c>
      <c r="D134" s="50">
        <f t="shared" si="6"/>
        <v>0.51038444542642503</v>
      </c>
    </row>
    <row r="135" spans="1:4" hidden="1" x14ac:dyDescent="0.2">
      <c r="A135" t="s">
        <v>20</v>
      </c>
      <c r="B135" s="50">
        <v>0.40476190476190477</v>
      </c>
      <c r="C135" s="47">
        <v>42345</v>
      </c>
      <c r="D135" s="50">
        <f t="shared" si="6"/>
        <v>0.50046381050579014</v>
      </c>
    </row>
    <row r="136" spans="1:4" hidden="1" x14ac:dyDescent="0.2">
      <c r="A136" t="s">
        <v>20</v>
      </c>
      <c r="B136" s="64">
        <v>0.34210526315789475</v>
      </c>
      <c r="C136" s="47">
        <v>42713</v>
      </c>
      <c r="D136" s="50">
        <f t="shared" si="6"/>
        <v>0.44889335210171544</v>
      </c>
    </row>
    <row r="137" spans="1:4" hidden="1" x14ac:dyDescent="0.2">
      <c r="A137" t="s">
        <v>20</v>
      </c>
      <c r="B137" s="50">
        <v>0.27500000000000002</v>
      </c>
      <c r="C137" s="47">
        <v>42877</v>
      </c>
      <c r="D137" s="50">
        <f t="shared" si="6"/>
        <v>0.37875446321282658</v>
      </c>
    </row>
    <row r="138" spans="1:4" hidden="1" x14ac:dyDescent="0.2">
      <c r="A138" t="s">
        <v>20</v>
      </c>
      <c r="B138" s="50">
        <v>0.38157894736842107</v>
      </c>
      <c r="C138" s="47">
        <v>43073</v>
      </c>
      <c r="D138" s="50">
        <f t="shared" si="6"/>
        <v>0.35086152882205518</v>
      </c>
    </row>
    <row r="139" spans="1:4" hidden="1" x14ac:dyDescent="0.2">
      <c r="A139" t="s">
        <v>20</v>
      </c>
      <c r="B139" s="64">
        <v>0.33980582524271846</v>
      </c>
      <c r="C139" s="47">
        <v>43234</v>
      </c>
      <c r="D139" s="50">
        <f t="shared" si="6"/>
        <v>0.33462250894225859</v>
      </c>
    </row>
    <row r="140" spans="1:4" hidden="1" x14ac:dyDescent="0.2">
      <c r="A140" t="s">
        <v>20</v>
      </c>
      <c r="B140" s="64">
        <v>0.62318840579710144</v>
      </c>
      <c r="C140" s="47">
        <v>43437</v>
      </c>
      <c r="D140" s="50">
        <f t="shared" si="6"/>
        <v>0.40489329460206025</v>
      </c>
    </row>
    <row r="141" spans="1:4" hidden="1" x14ac:dyDescent="0.2">
      <c r="A141" t="s">
        <v>20</v>
      </c>
      <c r="B141" s="64">
        <v>0.47126436781609193</v>
      </c>
      <c r="C141" s="47">
        <v>43612</v>
      </c>
      <c r="D141" s="50">
        <f t="shared" si="6"/>
        <v>0.45395938655608326</v>
      </c>
    </row>
    <row r="142" spans="1:4" x14ac:dyDescent="0.2">
      <c r="A142" t="s">
        <v>20</v>
      </c>
      <c r="B142" s="50">
        <v>0.56321839080459768</v>
      </c>
      <c r="C142" s="47">
        <v>43808</v>
      </c>
      <c r="D142" s="50">
        <f t="shared" si="6"/>
        <v>0.49936924741512734</v>
      </c>
    </row>
    <row r="143" spans="1:4" ht="15" hidden="1" x14ac:dyDescent="0.2">
      <c r="A143" s="55" t="s">
        <v>6</v>
      </c>
      <c r="B143" s="50">
        <v>0.86206896551724133</v>
      </c>
      <c r="C143" s="47">
        <v>39192</v>
      </c>
      <c r="D143" s="50">
        <f>AVERAGEIF(B143:B143,"&gt;0")</f>
        <v>0.86206896551724133</v>
      </c>
    </row>
    <row r="144" spans="1:4" ht="15" hidden="1" x14ac:dyDescent="0.2">
      <c r="A144" s="55" t="s">
        <v>6</v>
      </c>
      <c r="B144" s="50">
        <v>0.68831168831168832</v>
      </c>
      <c r="C144" s="47">
        <v>39430</v>
      </c>
      <c r="D144" s="50">
        <f>AVERAGEIF(B143:B144,"&gt;0")</f>
        <v>0.77519032691446488</v>
      </c>
    </row>
    <row r="145" spans="1:4" ht="15" hidden="1" x14ac:dyDescent="0.2">
      <c r="A145" s="55" t="s">
        <v>6</v>
      </c>
      <c r="B145" s="50">
        <v>1</v>
      </c>
      <c r="C145" s="47">
        <v>39563</v>
      </c>
      <c r="D145" s="50">
        <f>AVERAGEIF(B143:B145,"&gt;0")</f>
        <v>0.85012688460964325</v>
      </c>
    </row>
    <row r="146" spans="1:4" hidden="1" x14ac:dyDescent="0.2">
      <c r="A146" s="59" t="s">
        <v>6</v>
      </c>
      <c r="B146" s="50">
        <v>0.72549019607843135</v>
      </c>
      <c r="C146" s="47">
        <v>39801</v>
      </c>
      <c r="D146" s="50">
        <f t="shared" ref="D146:D162" si="7">AVERAGEIF(B143:B146,"&gt;0")</f>
        <v>0.8189677124768403</v>
      </c>
    </row>
    <row r="147" spans="1:4" ht="15" hidden="1" x14ac:dyDescent="0.2">
      <c r="A147" s="55" t="s">
        <v>6</v>
      </c>
      <c r="B147" s="50">
        <v>0.6</v>
      </c>
      <c r="C147" s="47">
        <v>40158</v>
      </c>
      <c r="D147" s="50">
        <f t="shared" si="7"/>
        <v>0.75345047109752994</v>
      </c>
    </row>
    <row r="148" spans="1:4" ht="15" hidden="1" x14ac:dyDescent="0.2">
      <c r="A148" s="55" t="s">
        <v>6</v>
      </c>
      <c r="B148" s="50">
        <v>0.85483870967741937</v>
      </c>
      <c r="C148" s="47">
        <v>40564</v>
      </c>
      <c r="D148" s="50">
        <f t="shared" si="7"/>
        <v>0.79508222643896276</v>
      </c>
    </row>
    <row r="149" spans="1:4" ht="15" hidden="1" x14ac:dyDescent="0.2">
      <c r="A149" s="55" t="s">
        <v>6</v>
      </c>
      <c r="B149" s="50">
        <v>0.8</v>
      </c>
      <c r="C149" s="47">
        <v>40739</v>
      </c>
      <c r="D149" s="50">
        <f t="shared" si="7"/>
        <v>0.74508222643896271</v>
      </c>
    </row>
    <row r="150" spans="1:4" ht="15" hidden="1" x14ac:dyDescent="0.2">
      <c r="A150" s="55" t="s">
        <v>6</v>
      </c>
      <c r="B150" s="50">
        <v>0.72413793103448276</v>
      </c>
      <c r="C150" s="47">
        <v>40900</v>
      </c>
      <c r="D150" s="50">
        <f t="shared" si="7"/>
        <v>0.74474416017797551</v>
      </c>
    </row>
    <row r="151" spans="1:4" hidden="1" x14ac:dyDescent="0.2">
      <c r="A151" t="s">
        <v>6</v>
      </c>
      <c r="B151" s="50">
        <v>0.60563380281690138</v>
      </c>
      <c r="C151" s="47">
        <v>41040</v>
      </c>
      <c r="D151" s="50">
        <f t="shared" si="7"/>
        <v>0.74615261088220086</v>
      </c>
    </row>
    <row r="152" spans="1:4" hidden="1" x14ac:dyDescent="0.2">
      <c r="A152" t="s">
        <v>6</v>
      </c>
      <c r="B152" s="50">
        <v>0.57894736842105265</v>
      </c>
      <c r="C152" s="47">
        <v>41243</v>
      </c>
      <c r="D152" s="50">
        <f t="shared" si="7"/>
        <v>0.67717977556810927</v>
      </c>
    </row>
    <row r="153" spans="1:4" hidden="1" x14ac:dyDescent="0.2">
      <c r="A153" t="s">
        <v>6</v>
      </c>
      <c r="B153" s="64">
        <v>0.87037037037037035</v>
      </c>
      <c r="C153" s="47">
        <v>41614</v>
      </c>
      <c r="D153" s="50">
        <f t="shared" si="7"/>
        <v>0.69477236816070176</v>
      </c>
    </row>
    <row r="154" spans="1:4" hidden="1" x14ac:dyDescent="0.2">
      <c r="A154" t="s">
        <v>6</v>
      </c>
      <c r="B154" s="64">
        <v>0.54</v>
      </c>
      <c r="C154" s="47">
        <v>41768</v>
      </c>
      <c r="D154" s="50">
        <f t="shared" si="7"/>
        <v>0.6487378854020811</v>
      </c>
    </row>
    <row r="155" spans="1:4" hidden="1" x14ac:dyDescent="0.2">
      <c r="A155" t="s">
        <v>6</v>
      </c>
      <c r="B155" s="50">
        <v>0.42857142857142855</v>
      </c>
      <c r="C155" s="47">
        <v>41981</v>
      </c>
      <c r="D155" s="50">
        <f t="shared" si="7"/>
        <v>0.60447229184071283</v>
      </c>
    </row>
    <row r="156" spans="1:4" hidden="1" x14ac:dyDescent="0.2">
      <c r="A156" t="s">
        <v>6</v>
      </c>
      <c r="B156" s="64">
        <v>0.875</v>
      </c>
      <c r="C156" s="47">
        <v>42146</v>
      </c>
      <c r="D156" s="50">
        <f t="shared" si="7"/>
        <v>0.67848544973544977</v>
      </c>
    </row>
    <row r="157" spans="1:4" hidden="1" x14ac:dyDescent="0.2">
      <c r="A157" t="s">
        <v>6</v>
      </c>
      <c r="B157" s="64">
        <v>0.63063063063063063</v>
      </c>
      <c r="C157" s="47">
        <v>42713</v>
      </c>
      <c r="D157" s="50">
        <f t="shared" si="7"/>
        <v>0.61855051480051482</v>
      </c>
    </row>
    <row r="158" spans="1:4" hidden="1" x14ac:dyDescent="0.2">
      <c r="A158" t="s">
        <v>6</v>
      </c>
      <c r="B158" s="50">
        <v>0.58241758241758246</v>
      </c>
      <c r="C158" s="47">
        <v>42877</v>
      </c>
      <c r="D158" s="50">
        <f t="shared" si="7"/>
        <v>0.62915491040491045</v>
      </c>
    </row>
    <row r="159" spans="1:4" hidden="1" x14ac:dyDescent="0.2">
      <c r="A159" t="s">
        <v>6</v>
      </c>
      <c r="B159" s="50">
        <v>0.6506024096385542</v>
      </c>
      <c r="C159" s="47">
        <v>43073</v>
      </c>
      <c r="D159" s="50">
        <f t="shared" si="7"/>
        <v>0.68466265567169182</v>
      </c>
    </row>
    <row r="160" spans="1:4" hidden="1" x14ac:dyDescent="0.2">
      <c r="A160" t="s">
        <v>6</v>
      </c>
      <c r="B160" s="64">
        <v>0.70754716981132071</v>
      </c>
      <c r="C160" s="47">
        <v>43234</v>
      </c>
      <c r="D160" s="50">
        <f t="shared" si="7"/>
        <v>0.64279944812452205</v>
      </c>
    </row>
    <row r="161" spans="1:4" hidden="1" x14ac:dyDescent="0.2">
      <c r="A161" t="s">
        <v>6</v>
      </c>
      <c r="B161" s="64">
        <v>0.7078651685393258</v>
      </c>
      <c r="C161" s="47">
        <v>43612</v>
      </c>
      <c r="D161" s="50">
        <f t="shared" si="7"/>
        <v>0.66210808260169585</v>
      </c>
    </row>
    <row r="162" spans="1:4" x14ac:dyDescent="0.2">
      <c r="A162" t="s">
        <v>6</v>
      </c>
      <c r="B162" s="50">
        <v>0.5</v>
      </c>
      <c r="C162" s="47">
        <v>43808</v>
      </c>
      <c r="D162" s="50">
        <f t="shared" si="7"/>
        <v>0.64150368699730009</v>
      </c>
    </row>
    <row r="163" spans="1:4" hidden="1" x14ac:dyDescent="0.2">
      <c r="A163" t="s">
        <v>70</v>
      </c>
      <c r="B163" s="64">
        <v>0.625</v>
      </c>
      <c r="C163" s="47">
        <v>43437</v>
      </c>
      <c r="D163" s="50">
        <f>AVERAGEIF(B163:B163,"&gt;0")</f>
        <v>0.625</v>
      </c>
    </row>
    <row r="164" spans="1:4" ht="15" hidden="1" x14ac:dyDescent="0.2">
      <c r="A164" s="55" t="s">
        <v>4</v>
      </c>
      <c r="B164" s="50">
        <v>1.5</v>
      </c>
      <c r="C164" s="47">
        <v>39192</v>
      </c>
    </row>
    <row r="165" spans="1:4" ht="15" hidden="1" x14ac:dyDescent="0.2">
      <c r="A165" s="55" t="s">
        <v>4</v>
      </c>
      <c r="B165" s="50">
        <v>1.078125</v>
      </c>
      <c r="C165" s="47">
        <v>39430</v>
      </c>
      <c r="D165" s="50">
        <f>AVERAGEIF(B164:B165,"&gt;0")</f>
        <v>1.2890625</v>
      </c>
    </row>
    <row r="166" spans="1:4" ht="15" hidden="1" x14ac:dyDescent="0.2">
      <c r="A166" s="55" t="s">
        <v>4</v>
      </c>
      <c r="B166" s="50">
        <v>1.5303030303030303</v>
      </c>
      <c r="C166" s="47">
        <v>39563</v>
      </c>
      <c r="D166" s="50">
        <f>AVERAGEIF(B164:B166,"&gt;0")</f>
        <v>1.3694760101010102</v>
      </c>
    </row>
    <row r="167" spans="1:4" hidden="1" x14ac:dyDescent="0.2">
      <c r="A167" s="59" t="s">
        <v>4</v>
      </c>
      <c r="B167" s="50">
        <v>1.55</v>
      </c>
      <c r="C167" s="47">
        <v>39801</v>
      </c>
      <c r="D167" s="50">
        <f t="shared" ref="D167:D188" si="8">AVERAGEIF(B164:B167,"&gt;0")</f>
        <v>1.4146070075757575</v>
      </c>
    </row>
    <row r="168" spans="1:4" hidden="1" x14ac:dyDescent="0.2">
      <c r="A168" s="59" t="s">
        <v>4</v>
      </c>
      <c r="B168" s="50">
        <v>0.83750000000000002</v>
      </c>
      <c r="C168" s="47">
        <v>39941</v>
      </c>
      <c r="D168" s="50">
        <f t="shared" si="8"/>
        <v>1.2489820075757576</v>
      </c>
    </row>
    <row r="169" spans="1:4" ht="15" hidden="1" x14ac:dyDescent="0.2">
      <c r="A169" s="55" t="s">
        <v>4</v>
      </c>
      <c r="B169" s="50">
        <v>1.0862068965517242</v>
      </c>
      <c r="C169" s="47">
        <v>40158</v>
      </c>
      <c r="D169" s="50">
        <f t="shared" si="8"/>
        <v>1.2510024817136887</v>
      </c>
    </row>
    <row r="170" spans="1:4" ht="15" hidden="1" x14ac:dyDescent="0.2">
      <c r="A170" s="55" t="s">
        <v>4</v>
      </c>
      <c r="B170" s="50">
        <v>1.1686746987951808</v>
      </c>
      <c r="C170" s="47">
        <v>40305</v>
      </c>
      <c r="D170" s="50">
        <f t="shared" si="8"/>
        <v>1.1605953988367264</v>
      </c>
    </row>
    <row r="171" spans="1:4" ht="15" hidden="1" x14ac:dyDescent="0.2">
      <c r="A171" s="55" t="s">
        <v>4</v>
      </c>
      <c r="B171" s="50">
        <v>0.953125</v>
      </c>
      <c r="C171" s="47">
        <v>40564</v>
      </c>
      <c r="D171" s="50">
        <f t="shared" si="8"/>
        <v>1.0113766488367262</v>
      </c>
    </row>
    <row r="172" spans="1:4" ht="15" hidden="1" x14ac:dyDescent="0.2">
      <c r="A172" s="55" t="s">
        <v>4</v>
      </c>
      <c r="B172" s="50">
        <v>1.325</v>
      </c>
      <c r="C172" s="47">
        <v>40739</v>
      </c>
      <c r="D172" s="50">
        <f t="shared" si="8"/>
        <v>1.1332516488367264</v>
      </c>
    </row>
    <row r="173" spans="1:4" ht="15" hidden="1" x14ac:dyDescent="0.2">
      <c r="A173" s="55" t="s">
        <v>4</v>
      </c>
      <c r="B173" s="50">
        <v>1.2428571428571429</v>
      </c>
      <c r="C173" s="47">
        <v>40900</v>
      </c>
      <c r="D173" s="50">
        <f t="shared" si="8"/>
        <v>1.172414210413081</v>
      </c>
    </row>
    <row r="174" spans="1:4" hidden="1" x14ac:dyDescent="0.2">
      <c r="A174" t="s">
        <v>4</v>
      </c>
      <c r="B174" s="50">
        <v>1.1333333333333333</v>
      </c>
      <c r="C174" s="47">
        <v>41040</v>
      </c>
      <c r="D174" s="50">
        <f t="shared" si="8"/>
        <v>1.163578869047619</v>
      </c>
    </row>
    <row r="175" spans="1:4" hidden="1" x14ac:dyDescent="0.2">
      <c r="A175" t="s">
        <v>4</v>
      </c>
      <c r="B175" s="50">
        <v>1.3333333333333333</v>
      </c>
      <c r="C175" s="47">
        <v>41243</v>
      </c>
      <c r="D175" s="50">
        <f t="shared" si="8"/>
        <v>1.2586309523809525</v>
      </c>
    </row>
    <row r="176" spans="1:4" hidden="1" x14ac:dyDescent="0.2">
      <c r="A176" t="s">
        <v>4</v>
      </c>
      <c r="B176" s="64">
        <v>1.4918032786885247</v>
      </c>
      <c r="C176" s="47">
        <v>41614</v>
      </c>
      <c r="D176" s="50">
        <f t="shared" si="8"/>
        <v>1.3003317720530836</v>
      </c>
    </row>
    <row r="177" spans="1:4" hidden="1" x14ac:dyDescent="0.2">
      <c r="A177" t="s">
        <v>4</v>
      </c>
      <c r="B177" s="64">
        <v>1.1279069767441861</v>
      </c>
      <c r="C177" s="47">
        <v>41768</v>
      </c>
      <c r="D177" s="50">
        <f t="shared" si="8"/>
        <v>1.2715942305248444</v>
      </c>
    </row>
    <row r="178" spans="1:4" hidden="1" x14ac:dyDescent="0.2">
      <c r="A178" t="s">
        <v>4</v>
      </c>
      <c r="B178" s="50">
        <v>1.6140350877192982</v>
      </c>
      <c r="C178" s="47">
        <v>41981</v>
      </c>
      <c r="D178" s="50">
        <f t="shared" si="8"/>
        <v>1.3917696691213355</v>
      </c>
    </row>
    <row r="179" spans="1:4" hidden="1" x14ac:dyDescent="0.2">
      <c r="A179" t="s">
        <v>4</v>
      </c>
      <c r="B179" s="64">
        <v>1.5733333333333333</v>
      </c>
      <c r="C179" s="47">
        <v>42146</v>
      </c>
      <c r="D179" s="50">
        <f t="shared" si="8"/>
        <v>1.4517696691213355</v>
      </c>
    </row>
    <row r="180" spans="1:4" hidden="1" x14ac:dyDescent="0.2">
      <c r="A180" t="s">
        <v>4</v>
      </c>
      <c r="B180" s="50">
        <v>1.7142857142857142</v>
      </c>
      <c r="C180" s="47">
        <v>42345</v>
      </c>
      <c r="D180" s="50">
        <f t="shared" si="8"/>
        <v>1.507390278020633</v>
      </c>
    </row>
    <row r="181" spans="1:4" hidden="1" x14ac:dyDescent="0.2">
      <c r="A181" t="s">
        <v>4</v>
      </c>
      <c r="B181" s="64">
        <v>1.4166666666666667</v>
      </c>
      <c r="C181" s="47">
        <v>42503</v>
      </c>
      <c r="D181" s="50">
        <f t="shared" si="8"/>
        <v>1.5795802005012531</v>
      </c>
    </row>
    <row r="182" spans="1:4" hidden="1" x14ac:dyDescent="0.2">
      <c r="A182" t="s">
        <v>4</v>
      </c>
      <c r="B182" s="64">
        <v>1.9583333333333333</v>
      </c>
      <c r="C182" s="47">
        <v>42713</v>
      </c>
      <c r="D182" s="50">
        <f t="shared" si="8"/>
        <v>1.6656547619047619</v>
      </c>
    </row>
    <row r="183" spans="1:4" hidden="1" x14ac:dyDescent="0.2">
      <c r="A183" t="s">
        <v>4</v>
      </c>
      <c r="B183" s="50">
        <v>1.625</v>
      </c>
      <c r="C183" s="47">
        <v>42877</v>
      </c>
      <c r="D183" s="50">
        <f t="shared" si="8"/>
        <v>1.6785714285714286</v>
      </c>
    </row>
    <row r="184" spans="1:4" hidden="1" x14ac:dyDescent="0.2">
      <c r="A184" t="s">
        <v>4</v>
      </c>
      <c r="B184" s="50">
        <v>1.7654320987654322</v>
      </c>
      <c r="C184" s="47">
        <v>43073</v>
      </c>
      <c r="D184" s="50">
        <f t="shared" si="8"/>
        <v>1.691358024691358</v>
      </c>
    </row>
    <row r="185" spans="1:4" hidden="1" x14ac:dyDescent="0.2">
      <c r="A185" t="s">
        <v>4</v>
      </c>
      <c r="B185" s="64">
        <v>1.6</v>
      </c>
      <c r="C185" s="47">
        <v>43234</v>
      </c>
      <c r="D185" s="50">
        <f t="shared" si="8"/>
        <v>1.7371913580246914</v>
      </c>
    </row>
    <row r="186" spans="1:4" hidden="1" x14ac:dyDescent="0.2">
      <c r="A186" t="s">
        <v>4</v>
      </c>
      <c r="B186" s="64">
        <v>1.8518518518518519</v>
      </c>
      <c r="C186" s="47">
        <v>43437</v>
      </c>
      <c r="D186" s="50">
        <f t="shared" si="8"/>
        <v>1.7105709876543209</v>
      </c>
    </row>
    <row r="187" spans="1:4" hidden="1" x14ac:dyDescent="0.2">
      <c r="A187" t="s">
        <v>4</v>
      </c>
      <c r="B187" s="64">
        <v>2.220779220779221</v>
      </c>
      <c r="C187" s="47">
        <v>43612</v>
      </c>
      <c r="D187" s="50">
        <f t="shared" si="8"/>
        <v>1.8595157928491264</v>
      </c>
    </row>
    <row r="188" spans="1:4" x14ac:dyDescent="0.2">
      <c r="A188" t="s">
        <v>4</v>
      </c>
      <c r="B188" s="50">
        <v>2.1466666666666665</v>
      </c>
      <c r="C188" s="47">
        <v>43808</v>
      </c>
      <c r="D188" s="50">
        <f t="shared" si="8"/>
        <v>1.9548244348244348</v>
      </c>
    </row>
    <row r="189" spans="1:4" ht="15" hidden="1" x14ac:dyDescent="0.2">
      <c r="A189" s="55" t="s">
        <v>28</v>
      </c>
      <c r="B189" s="50">
        <v>0.47499999999999998</v>
      </c>
      <c r="C189" s="47">
        <v>39430</v>
      </c>
    </row>
    <row r="190" spans="1:4" ht="15" hidden="1" x14ac:dyDescent="0.2">
      <c r="A190" s="55" t="s">
        <v>28</v>
      </c>
      <c r="B190" s="50">
        <v>0.49152542372881358</v>
      </c>
      <c r="C190" s="47">
        <v>39563</v>
      </c>
    </row>
    <row r="191" spans="1:4" hidden="1" x14ac:dyDescent="0.2">
      <c r="A191" s="59" t="s">
        <v>28</v>
      </c>
      <c r="B191" s="50">
        <v>0.66666666666666663</v>
      </c>
      <c r="C191" s="47">
        <v>39801</v>
      </c>
      <c r="D191" s="50">
        <f>AVERAGEIF(B189:B191,"&gt;0")</f>
        <v>0.5443973634651601</v>
      </c>
    </row>
    <row r="192" spans="1:4" ht="15" hidden="1" x14ac:dyDescent="0.2">
      <c r="A192" s="55" t="s">
        <v>29</v>
      </c>
      <c r="B192" s="50">
        <v>1.6860465116279071</v>
      </c>
      <c r="C192" s="47">
        <v>39430</v>
      </c>
    </row>
    <row r="193" spans="1:4" ht="15" hidden="1" x14ac:dyDescent="0.2">
      <c r="A193" s="55" t="s">
        <v>29</v>
      </c>
      <c r="B193" s="50">
        <v>1.234375</v>
      </c>
      <c r="C193" s="47">
        <v>39563</v>
      </c>
    </row>
    <row r="194" spans="1:4" hidden="1" x14ac:dyDescent="0.2">
      <c r="A194" s="59" t="s">
        <v>29</v>
      </c>
      <c r="B194" s="50">
        <v>1.5094339622641511</v>
      </c>
      <c r="C194" s="47">
        <v>39801</v>
      </c>
    </row>
    <row r="195" spans="1:4" hidden="1" x14ac:dyDescent="0.2">
      <c r="A195" s="59" t="s">
        <v>29</v>
      </c>
      <c r="B195" s="50">
        <v>1.2898550724637681</v>
      </c>
      <c r="C195" s="47">
        <v>39941</v>
      </c>
      <c r="D195" s="50">
        <f t="shared" ref="D195:D216" si="9">AVERAGEIF(B192:B195,"&gt;0")</f>
        <v>1.4299276365889564</v>
      </c>
    </row>
    <row r="196" spans="1:4" ht="15" hidden="1" x14ac:dyDescent="0.2">
      <c r="A196" s="55" t="s">
        <v>29</v>
      </c>
      <c r="B196" s="50">
        <v>1.696969696969697</v>
      </c>
      <c r="C196" s="47">
        <v>40158</v>
      </c>
      <c r="D196" s="50">
        <f t="shared" si="9"/>
        <v>1.4326584329244041</v>
      </c>
    </row>
    <row r="197" spans="1:4" ht="15" hidden="1" x14ac:dyDescent="0.2">
      <c r="A197" s="55" t="s">
        <v>29</v>
      </c>
      <c r="B197" s="50">
        <v>1.8658536585365855</v>
      </c>
      <c r="C197" s="47">
        <v>40305</v>
      </c>
      <c r="D197" s="50">
        <f t="shared" si="9"/>
        <v>1.5905280975585505</v>
      </c>
    </row>
    <row r="198" spans="1:4" ht="15" hidden="1" x14ac:dyDescent="0.2">
      <c r="A198" s="55" t="s">
        <v>29</v>
      </c>
      <c r="B198" s="50">
        <v>2</v>
      </c>
      <c r="C198" s="47">
        <v>40564</v>
      </c>
      <c r="D198" s="50">
        <f t="shared" si="9"/>
        <v>1.7131696069925126</v>
      </c>
    </row>
    <row r="199" spans="1:4" ht="15" hidden="1" x14ac:dyDescent="0.2">
      <c r="A199" s="55" t="s">
        <v>29</v>
      </c>
      <c r="B199" s="50">
        <v>1.1234567901234569</v>
      </c>
      <c r="C199" s="47">
        <v>40739</v>
      </c>
      <c r="D199" s="50">
        <f t="shared" si="9"/>
        <v>1.6715700364074348</v>
      </c>
    </row>
    <row r="200" spans="1:4" ht="15" hidden="1" x14ac:dyDescent="0.2">
      <c r="A200" s="55" t="s">
        <v>29</v>
      </c>
      <c r="B200" s="50">
        <v>1.4470588235294117</v>
      </c>
      <c r="C200" s="47">
        <v>40900</v>
      </c>
      <c r="D200" s="50">
        <f t="shared" si="9"/>
        <v>1.6090923180473635</v>
      </c>
    </row>
    <row r="201" spans="1:4" hidden="1" x14ac:dyDescent="0.2">
      <c r="A201" t="s">
        <v>29</v>
      </c>
      <c r="B201" s="50">
        <v>0.9107142857142857</v>
      </c>
      <c r="C201" s="47">
        <v>41040</v>
      </c>
      <c r="D201" s="50">
        <f t="shared" si="9"/>
        <v>1.3703074748417885</v>
      </c>
    </row>
    <row r="202" spans="1:4" hidden="1" x14ac:dyDescent="0.2">
      <c r="A202" t="s">
        <v>29</v>
      </c>
      <c r="B202" s="50">
        <v>1.8867924528301887</v>
      </c>
      <c r="C202" s="47">
        <v>41243</v>
      </c>
      <c r="D202" s="50">
        <f t="shared" si="9"/>
        <v>1.3420055880493358</v>
      </c>
    </row>
    <row r="203" spans="1:4" hidden="1" x14ac:dyDescent="0.2">
      <c r="A203" t="s">
        <v>29</v>
      </c>
      <c r="B203" s="50">
        <v>1.467741935483871</v>
      </c>
      <c r="C203" s="47">
        <v>41400</v>
      </c>
      <c r="D203" s="50">
        <f t="shared" si="9"/>
        <v>1.4280768743894392</v>
      </c>
    </row>
    <row r="204" spans="1:4" hidden="1" x14ac:dyDescent="0.2">
      <c r="A204" t="s">
        <v>29</v>
      </c>
      <c r="B204" s="64">
        <v>1.3205128205128205</v>
      </c>
      <c r="C204" s="47">
        <v>41614</v>
      </c>
      <c r="D204" s="50">
        <f t="shared" si="9"/>
        <v>1.3964403736352915</v>
      </c>
    </row>
    <row r="205" spans="1:4" hidden="1" x14ac:dyDescent="0.2">
      <c r="A205" t="s">
        <v>29</v>
      </c>
      <c r="B205" s="64">
        <v>1.2058823529411764</v>
      </c>
      <c r="C205" s="47">
        <v>41768</v>
      </c>
      <c r="D205" s="50">
        <f t="shared" si="9"/>
        <v>1.4702323904420143</v>
      </c>
    </row>
    <row r="206" spans="1:4" hidden="1" x14ac:dyDescent="0.2">
      <c r="A206" t="s">
        <v>29</v>
      </c>
      <c r="B206" s="50">
        <v>1.5263157894736843</v>
      </c>
      <c r="C206" s="47">
        <v>41981</v>
      </c>
      <c r="D206" s="50">
        <f t="shared" si="9"/>
        <v>1.380113224602888</v>
      </c>
    </row>
    <row r="207" spans="1:4" hidden="1" x14ac:dyDescent="0.2">
      <c r="A207" t="s">
        <v>29</v>
      </c>
      <c r="B207" s="64">
        <v>1.1847826086956521</v>
      </c>
      <c r="C207" s="47">
        <v>42146</v>
      </c>
      <c r="D207" s="50">
        <f t="shared" si="9"/>
        <v>1.3093733929058333</v>
      </c>
    </row>
    <row r="208" spans="1:4" hidden="1" x14ac:dyDescent="0.2">
      <c r="A208" t="s">
        <v>29</v>
      </c>
      <c r="B208" s="50">
        <v>1.36</v>
      </c>
      <c r="C208" s="47">
        <v>42345</v>
      </c>
      <c r="D208" s="50">
        <f t="shared" si="9"/>
        <v>1.3192451877776283</v>
      </c>
    </row>
    <row r="209" spans="1:4" hidden="1" x14ac:dyDescent="0.2">
      <c r="A209" t="s">
        <v>29</v>
      </c>
      <c r="B209" s="64">
        <v>1.0975609756097562</v>
      </c>
      <c r="C209" s="47">
        <v>42503</v>
      </c>
      <c r="D209" s="50">
        <f t="shared" si="9"/>
        <v>1.2921648434447732</v>
      </c>
    </row>
    <row r="210" spans="1:4" hidden="1" x14ac:dyDescent="0.2">
      <c r="A210" t="s">
        <v>29</v>
      </c>
      <c r="B210" s="64">
        <v>1.1789473684210525</v>
      </c>
      <c r="C210" s="47">
        <v>42713</v>
      </c>
      <c r="D210" s="50">
        <f t="shared" si="9"/>
        <v>1.2053227381816152</v>
      </c>
    </row>
    <row r="211" spans="1:4" hidden="1" x14ac:dyDescent="0.2">
      <c r="A211" t="s">
        <v>29</v>
      </c>
      <c r="B211" s="50">
        <v>1.3023255813953489</v>
      </c>
      <c r="C211" s="47">
        <v>42877</v>
      </c>
      <c r="D211" s="50">
        <f t="shared" si="9"/>
        <v>1.2347084813565394</v>
      </c>
    </row>
    <row r="212" spans="1:4" hidden="1" x14ac:dyDescent="0.2">
      <c r="A212" t="s">
        <v>29</v>
      </c>
      <c r="B212" s="50">
        <v>1.3571428571428572</v>
      </c>
      <c r="C212" s="47">
        <v>43073</v>
      </c>
      <c r="D212" s="50">
        <f t="shared" si="9"/>
        <v>1.2339941956422538</v>
      </c>
    </row>
    <row r="213" spans="1:4" hidden="1" x14ac:dyDescent="0.2">
      <c r="A213" t="s">
        <v>29</v>
      </c>
      <c r="B213" s="64">
        <v>0.98181818181818181</v>
      </c>
      <c r="C213" s="47">
        <v>43234</v>
      </c>
      <c r="D213" s="50">
        <f t="shared" si="9"/>
        <v>1.2050584971943601</v>
      </c>
    </row>
    <row r="214" spans="1:4" hidden="1" x14ac:dyDescent="0.2">
      <c r="A214" t="s">
        <v>29</v>
      </c>
      <c r="B214" s="64">
        <v>1.2272727272727273</v>
      </c>
      <c r="C214" s="47">
        <v>43437</v>
      </c>
      <c r="D214" s="50">
        <f t="shared" si="9"/>
        <v>1.2171398369072788</v>
      </c>
    </row>
    <row r="215" spans="1:4" hidden="1" x14ac:dyDescent="0.2">
      <c r="A215" t="s">
        <v>29</v>
      </c>
      <c r="B215" s="64">
        <v>1.0222222222222221</v>
      </c>
      <c r="C215" s="47">
        <v>43612</v>
      </c>
      <c r="D215" s="50">
        <f t="shared" si="9"/>
        <v>1.1471139971139972</v>
      </c>
    </row>
    <row r="216" spans="1:4" x14ac:dyDescent="0.2">
      <c r="A216" t="s">
        <v>29</v>
      </c>
      <c r="B216" s="50">
        <v>1.0256410256410255</v>
      </c>
      <c r="C216" s="47">
        <v>43808</v>
      </c>
      <c r="D216" s="50">
        <f t="shared" si="9"/>
        <v>1.0642385392385392</v>
      </c>
    </row>
    <row r="217" spans="1:4" ht="15" hidden="1" x14ac:dyDescent="0.2">
      <c r="A217" s="55" t="s">
        <v>10</v>
      </c>
      <c r="B217" s="50">
        <v>0.64210526315789473</v>
      </c>
      <c r="C217" s="47">
        <v>39192</v>
      </c>
    </row>
    <row r="218" spans="1:4" ht="15" hidden="1" x14ac:dyDescent="0.2">
      <c r="A218" s="55" t="s">
        <v>10</v>
      </c>
      <c r="B218" s="50">
        <v>0.81927710843373491</v>
      </c>
      <c r="C218" s="47">
        <v>39430</v>
      </c>
    </row>
    <row r="219" spans="1:4" ht="15" hidden="1" x14ac:dyDescent="0.2">
      <c r="A219" s="55" t="s">
        <v>10</v>
      </c>
      <c r="B219" s="50">
        <v>0.95</v>
      </c>
      <c r="C219" s="47">
        <v>39563</v>
      </c>
    </row>
    <row r="220" spans="1:4" hidden="1" x14ac:dyDescent="0.2">
      <c r="A220" s="59" t="s">
        <v>10</v>
      </c>
      <c r="B220" s="50">
        <v>0.8571428571428571</v>
      </c>
      <c r="C220" s="47">
        <v>39801</v>
      </c>
      <c r="D220" s="50">
        <f t="shared" ref="D220:D242" si="10">AVERAGEIF(B217:B220,"&gt;0")</f>
        <v>0.8171313071836217</v>
      </c>
    </row>
    <row r="221" spans="1:4" hidden="1" x14ac:dyDescent="0.2">
      <c r="A221" s="59" t="s">
        <v>10</v>
      </c>
      <c r="B221" s="50">
        <v>0.58333333333333337</v>
      </c>
      <c r="C221" s="47">
        <v>39941</v>
      </c>
      <c r="D221" s="50">
        <f t="shared" si="10"/>
        <v>0.80243832472748133</v>
      </c>
    </row>
    <row r="222" spans="1:4" ht="15" hidden="1" x14ac:dyDescent="0.2">
      <c r="A222" s="55" t="s">
        <v>10</v>
      </c>
      <c r="B222" s="50">
        <v>0.70491803278688525</v>
      </c>
      <c r="C222" s="47">
        <v>40158</v>
      </c>
      <c r="D222" s="50">
        <f t="shared" si="10"/>
        <v>0.77384855581576895</v>
      </c>
    </row>
    <row r="223" spans="1:4" ht="15" hidden="1" x14ac:dyDescent="0.2">
      <c r="A223" s="55" t="s">
        <v>10</v>
      </c>
      <c r="B223" s="50">
        <v>0.8651685393258427</v>
      </c>
      <c r="C223" s="47">
        <v>40305</v>
      </c>
      <c r="D223" s="50">
        <f t="shared" si="10"/>
        <v>0.7526406906472296</v>
      </c>
    </row>
    <row r="224" spans="1:4" ht="15" hidden="1" x14ac:dyDescent="0.2">
      <c r="A224" s="55" t="s">
        <v>10</v>
      </c>
      <c r="B224" s="50">
        <v>0.8035714285714286</v>
      </c>
      <c r="C224" s="47">
        <v>40564</v>
      </c>
      <c r="D224" s="50">
        <f t="shared" si="10"/>
        <v>0.7392478335043724</v>
      </c>
    </row>
    <row r="225" spans="1:4" ht="15" hidden="1" x14ac:dyDescent="0.2">
      <c r="A225" s="55" t="s">
        <v>10</v>
      </c>
      <c r="B225" s="50">
        <v>0.84444444444444444</v>
      </c>
      <c r="C225" s="47">
        <v>40739</v>
      </c>
      <c r="D225" s="50">
        <f t="shared" si="10"/>
        <v>0.80452561128215028</v>
      </c>
    </row>
    <row r="226" spans="1:4" ht="15" hidden="1" x14ac:dyDescent="0.2">
      <c r="A226" s="55" t="s">
        <v>10</v>
      </c>
      <c r="B226" s="50">
        <v>0.69230769230769229</v>
      </c>
      <c r="C226" s="47">
        <v>40900</v>
      </c>
      <c r="D226" s="50">
        <f t="shared" si="10"/>
        <v>0.80137302616235195</v>
      </c>
    </row>
    <row r="227" spans="1:4" hidden="1" x14ac:dyDescent="0.2">
      <c r="A227" t="s">
        <v>10</v>
      </c>
      <c r="B227" s="50">
        <v>0.5</v>
      </c>
      <c r="C227" s="47">
        <v>41040</v>
      </c>
      <c r="D227" s="50">
        <f t="shared" si="10"/>
        <v>0.71008089133089136</v>
      </c>
    </row>
    <row r="228" spans="1:4" hidden="1" x14ac:dyDescent="0.2">
      <c r="A228" t="s">
        <v>10</v>
      </c>
      <c r="B228" s="50">
        <v>0.81967213114754101</v>
      </c>
      <c r="C228" s="47">
        <v>41243</v>
      </c>
      <c r="D228" s="50">
        <f t="shared" si="10"/>
        <v>0.71410606697491941</v>
      </c>
    </row>
    <row r="229" spans="1:4" hidden="1" x14ac:dyDescent="0.2">
      <c r="A229" t="s">
        <v>10</v>
      </c>
      <c r="B229" s="50">
        <v>0.69090909090909092</v>
      </c>
      <c r="C229" s="47">
        <v>41400</v>
      </c>
      <c r="D229" s="50">
        <f t="shared" si="10"/>
        <v>0.675722228591081</v>
      </c>
    </row>
    <row r="230" spans="1:4" hidden="1" x14ac:dyDescent="0.2">
      <c r="A230" t="s">
        <v>10</v>
      </c>
      <c r="B230" s="64">
        <v>0.83582089552238803</v>
      </c>
      <c r="C230" s="47">
        <v>41614</v>
      </c>
      <c r="D230" s="50">
        <f t="shared" si="10"/>
        <v>0.71160052939475493</v>
      </c>
    </row>
    <row r="231" spans="1:4" hidden="1" x14ac:dyDescent="0.2">
      <c r="A231" t="s">
        <v>10</v>
      </c>
      <c r="B231" s="64">
        <v>0.75</v>
      </c>
      <c r="C231" s="47">
        <v>41768</v>
      </c>
      <c r="D231" s="50">
        <f t="shared" si="10"/>
        <v>0.77410052939475493</v>
      </c>
    </row>
    <row r="232" spans="1:4" hidden="1" x14ac:dyDescent="0.2">
      <c r="A232" t="s">
        <v>10</v>
      </c>
      <c r="B232" s="50">
        <v>0.67213114754098358</v>
      </c>
      <c r="C232" s="47">
        <v>41981</v>
      </c>
      <c r="D232" s="50">
        <f t="shared" si="10"/>
        <v>0.73721528349311571</v>
      </c>
    </row>
    <row r="233" spans="1:4" hidden="1" x14ac:dyDescent="0.2">
      <c r="A233" t="s">
        <v>10</v>
      </c>
      <c r="B233" s="64">
        <v>0.78378378378378377</v>
      </c>
      <c r="C233" s="47">
        <v>42146</v>
      </c>
      <c r="D233" s="50">
        <f t="shared" si="10"/>
        <v>0.76043395671178882</v>
      </c>
    </row>
    <row r="234" spans="1:4" hidden="1" x14ac:dyDescent="0.2">
      <c r="A234" t="s">
        <v>10</v>
      </c>
      <c r="B234" s="50">
        <v>1</v>
      </c>
      <c r="C234" s="47">
        <v>42345</v>
      </c>
      <c r="D234" s="50">
        <f t="shared" si="10"/>
        <v>0.80147873283119186</v>
      </c>
    </row>
    <row r="235" spans="1:4" hidden="1" x14ac:dyDescent="0.2">
      <c r="A235" t="s">
        <v>10</v>
      </c>
      <c r="B235" s="64">
        <v>0.72727272727272729</v>
      </c>
      <c r="C235" s="47">
        <v>42503</v>
      </c>
      <c r="D235" s="50">
        <f t="shared" si="10"/>
        <v>0.79579691464937374</v>
      </c>
    </row>
    <row r="236" spans="1:4" hidden="1" x14ac:dyDescent="0.2">
      <c r="A236" t="s">
        <v>10</v>
      </c>
      <c r="B236" s="64">
        <v>0.651685393258427</v>
      </c>
      <c r="C236" s="47">
        <v>42713</v>
      </c>
      <c r="D236" s="50">
        <f t="shared" si="10"/>
        <v>0.79068547607873452</v>
      </c>
    </row>
    <row r="237" spans="1:4" hidden="1" x14ac:dyDescent="0.2">
      <c r="A237" t="s">
        <v>10</v>
      </c>
      <c r="B237" s="50">
        <v>0.88311688311688308</v>
      </c>
      <c r="C237" s="47">
        <v>42877</v>
      </c>
      <c r="D237" s="50">
        <f t="shared" si="10"/>
        <v>0.81551875091200932</v>
      </c>
    </row>
    <row r="238" spans="1:4" hidden="1" x14ac:dyDescent="0.2">
      <c r="A238" t="s">
        <v>10</v>
      </c>
      <c r="B238" s="50">
        <v>0.77333333333333332</v>
      </c>
      <c r="C238" s="47">
        <v>43073</v>
      </c>
      <c r="D238" s="50">
        <f t="shared" si="10"/>
        <v>0.75885208424534267</v>
      </c>
    </row>
    <row r="239" spans="1:4" hidden="1" x14ac:dyDescent="0.2">
      <c r="A239" t="s">
        <v>10</v>
      </c>
      <c r="B239" s="64">
        <v>0.59595959595959591</v>
      </c>
      <c r="C239" s="47">
        <v>43234</v>
      </c>
      <c r="D239" s="50">
        <f t="shared" si="10"/>
        <v>0.72602380141705991</v>
      </c>
    </row>
    <row r="240" spans="1:4" hidden="1" x14ac:dyDescent="0.2">
      <c r="A240" t="s">
        <v>10</v>
      </c>
      <c r="B240" s="64">
        <v>0.83132530120481929</v>
      </c>
      <c r="C240" s="47">
        <v>43437</v>
      </c>
      <c r="D240" s="50">
        <f t="shared" si="10"/>
        <v>0.77093377840365795</v>
      </c>
    </row>
    <row r="241" spans="1:4" hidden="1" x14ac:dyDescent="0.2">
      <c r="A241" t="s">
        <v>10</v>
      </c>
      <c r="B241" s="64">
        <v>0.86458333333333337</v>
      </c>
      <c r="C241" s="47">
        <v>43612</v>
      </c>
      <c r="D241" s="50">
        <f t="shared" si="10"/>
        <v>0.76630039095777047</v>
      </c>
    </row>
    <row r="242" spans="1:4" x14ac:dyDescent="0.2">
      <c r="A242" t="s">
        <v>10</v>
      </c>
      <c r="B242" s="50">
        <v>0.80219780219780223</v>
      </c>
      <c r="C242" s="47">
        <v>43808</v>
      </c>
      <c r="D242" s="50">
        <f t="shared" si="10"/>
        <v>0.77351650817388773</v>
      </c>
    </row>
    <row r="243" spans="1:4" ht="15" hidden="1" x14ac:dyDescent="0.2">
      <c r="A243" s="55" t="s">
        <v>5</v>
      </c>
      <c r="B243" s="50">
        <v>1.2947368421052632</v>
      </c>
      <c r="C243" s="47">
        <v>39192</v>
      </c>
    </row>
    <row r="244" spans="1:4" ht="15" hidden="1" x14ac:dyDescent="0.2">
      <c r="A244" s="55" t="s">
        <v>5</v>
      </c>
      <c r="B244" s="50">
        <v>0.59523809523809523</v>
      </c>
      <c r="C244" s="47">
        <v>39430</v>
      </c>
    </row>
    <row r="245" spans="1:4" ht="15" hidden="1" x14ac:dyDescent="0.2">
      <c r="A245" s="55" t="s">
        <v>5</v>
      </c>
      <c r="B245" s="50">
        <v>0</v>
      </c>
      <c r="C245" s="47">
        <v>39563</v>
      </c>
      <c r="D245" s="50">
        <f>AVERAGEIF(B243:B245,"&gt;0")</f>
        <v>0.94498746867167926</v>
      </c>
    </row>
    <row r="246" spans="1:4" hidden="1" x14ac:dyDescent="0.2">
      <c r="A246" s="59" t="s">
        <v>5</v>
      </c>
      <c r="B246" s="50">
        <v>1.1896551724137931</v>
      </c>
      <c r="C246" s="47">
        <v>39801</v>
      </c>
      <c r="D246" s="50">
        <f>AVERAGEIF(B243:B246,"&gt;0")</f>
        <v>1.0265433699190505</v>
      </c>
    </row>
    <row r="247" spans="1:4" hidden="1" x14ac:dyDescent="0.2">
      <c r="A247" t="s">
        <v>5</v>
      </c>
      <c r="B247" s="50">
        <v>0.80303030303030298</v>
      </c>
      <c r="C247" s="47">
        <v>41400</v>
      </c>
      <c r="D247" s="50">
        <f>AVERAGEIF(B243:B247,"&gt;0")</f>
        <v>0.97066510319686361</v>
      </c>
    </row>
    <row r="248" spans="1:4" hidden="1" x14ac:dyDescent="0.2">
      <c r="A248" t="s">
        <v>5</v>
      </c>
      <c r="B248" s="50">
        <v>1.08</v>
      </c>
      <c r="C248" s="47">
        <v>42877</v>
      </c>
      <c r="D248" s="50">
        <f>AVERAGEIF(B244:B248,"&gt;0")</f>
        <v>0.91698089267054783</v>
      </c>
    </row>
    <row r="249" spans="1:4" hidden="1" x14ac:dyDescent="0.2">
      <c r="A249" t="s">
        <v>5</v>
      </c>
      <c r="B249" s="50">
        <v>1.3116883116883118</v>
      </c>
      <c r="C249" s="47">
        <v>43073</v>
      </c>
      <c r="D249" s="50">
        <f>AVERAGEIF(B245:B249,"&gt;0")</f>
        <v>1.0960934467831021</v>
      </c>
    </row>
    <row r="250" spans="1:4" hidden="1" x14ac:dyDescent="0.2">
      <c r="A250" t="s">
        <v>5</v>
      </c>
      <c r="B250" s="64">
        <v>0.96875</v>
      </c>
      <c r="C250" s="47">
        <v>43234</v>
      </c>
      <c r="D250" s="50">
        <f>AVERAGEIF(B247:B250,"&gt;0")</f>
        <v>1.0408671536796537</v>
      </c>
    </row>
    <row r="251" spans="1:4" hidden="1" x14ac:dyDescent="0.2">
      <c r="A251" t="s">
        <v>5</v>
      </c>
      <c r="B251" s="64">
        <v>0.84337349397590367</v>
      </c>
      <c r="C251" s="47">
        <v>43437</v>
      </c>
      <c r="D251" s="50">
        <f>AVERAGEIF(B248:B251,"&gt;0")</f>
        <v>1.0509529514160538</v>
      </c>
    </row>
    <row r="252" spans="1:4" hidden="1" x14ac:dyDescent="0.2">
      <c r="A252" t="s">
        <v>5</v>
      </c>
      <c r="B252" s="64">
        <v>1.0465116279069768</v>
      </c>
      <c r="C252" s="47">
        <v>43612</v>
      </c>
      <c r="D252" s="50">
        <f>AVERAGEIF(B249:B252,"&gt;0")</f>
        <v>1.042580858392798</v>
      </c>
    </row>
    <row r="253" spans="1:4" hidden="1" x14ac:dyDescent="0.2">
      <c r="A253" t="s">
        <v>35</v>
      </c>
      <c r="B253" s="50">
        <v>0.61111111111111116</v>
      </c>
      <c r="C253" s="47">
        <v>41040</v>
      </c>
      <c r="D253" s="50">
        <f>AVERAGEIF(B253:B253,"&gt;0")</f>
        <v>0.61111111111111116</v>
      </c>
    </row>
    <row r="254" spans="1:4" hidden="1" x14ac:dyDescent="0.2">
      <c r="A254" t="s">
        <v>35</v>
      </c>
      <c r="B254" s="50">
        <v>0.60273972602739723</v>
      </c>
      <c r="C254" s="47">
        <v>41243</v>
      </c>
      <c r="D254" s="50">
        <f>AVERAGEIF(B253:B254,"&gt;0")</f>
        <v>0.60692541856925419</v>
      </c>
    </row>
    <row r="255" spans="1:4" hidden="1" x14ac:dyDescent="0.2">
      <c r="A255" t="s">
        <v>35</v>
      </c>
      <c r="B255" s="50">
        <v>0.6875</v>
      </c>
      <c r="C255" s="47">
        <v>41400</v>
      </c>
      <c r="D255" s="50">
        <f>AVERAGEIF(B253:B255,"&gt;0")</f>
        <v>0.63378361237950276</v>
      </c>
    </row>
    <row r="256" spans="1:4" hidden="1" x14ac:dyDescent="0.2">
      <c r="A256" t="s">
        <v>35</v>
      </c>
      <c r="B256" s="50">
        <v>0.65671641791044777</v>
      </c>
      <c r="C256" s="47">
        <v>41981</v>
      </c>
      <c r="D256" s="50">
        <f>AVERAGEIF(B253:B256,"&gt;0")</f>
        <v>0.63951681376223901</v>
      </c>
    </row>
    <row r="257" spans="1:4" hidden="1" x14ac:dyDescent="0.2">
      <c r="A257" t="s">
        <v>35</v>
      </c>
      <c r="B257" s="50">
        <v>0.53271028037383172</v>
      </c>
      <c r="C257" s="47">
        <v>42345</v>
      </c>
      <c r="D257" s="50">
        <f>AVERAGEIF(B254:B257,"&gt;0")</f>
        <v>0.6199166060779191</v>
      </c>
    </row>
    <row r="258" spans="1:4" ht="15" hidden="1" x14ac:dyDescent="0.2">
      <c r="A258" s="55" t="s">
        <v>8</v>
      </c>
      <c r="B258" s="50">
        <v>0.32558139534883723</v>
      </c>
      <c r="C258" s="47">
        <v>39192</v>
      </c>
    </row>
    <row r="259" spans="1:4" ht="15" hidden="1" x14ac:dyDescent="0.2">
      <c r="A259" s="55" t="s">
        <v>8</v>
      </c>
      <c r="B259" s="50">
        <v>0.28735632183908044</v>
      </c>
      <c r="C259" s="47">
        <v>39430</v>
      </c>
    </row>
    <row r="260" spans="1:4" ht="15" hidden="1" x14ac:dyDescent="0.2">
      <c r="A260" s="55" t="s">
        <v>8</v>
      </c>
      <c r="B260" s="50">
        <v>0.3125</v>
      </c>
      <c r="C260" s="47">
        <v>39563</v>
      </c>
    </row>
    <row r="261" spans="1:4" hidden="1" x14ac:dyDescent="0.2">
      <c r="A261" s="59" t="s">
        <v>8</v>
      </c>
      <c r="B261" s="50">
        <v>0.60317460317460314</v>
      </c>
      <c r="C261" s="47">
        <v>39801</v>
      </c>
      <c r="D261" s="50">
        <f>AVERAGEIF(B258:B261,"&gt;0")</f>
        <v>0.3821530800906302</v>
      </c>
    </row>
    <row r="262" spans="1:4" hidden="1" x14ac:dyDescent="0.2">
      <c r="A262" s="59" t="s">
        <v>8</v>
      </c>
      <c r="B262" s="50">
        <v>0.53164556962025311</v>
      </c>
      <c r="C262" s="47">
        <v>39941</v>
      </c>
      <c r="D262" s="50">
        <f>AVERAGEIF(B259:B262,"&gt;0")</f>
        <v>0.43366912365848415</v>
      </c>
    </row>
    <row r="263" spans="1:4" ht="15" hidden="1" x14ac:dyDescent="0.2">
      <c r="A263" s="55" t="s">
        <v>8</v>
      </c>
      <c r="B263" s="50">
        <v>0.50819672131147542</v>
      </c>
      <c r="C263" s="47">
        <v>40158</v>
      </c>
      <c r="D263" s="50">
        <f>AVERAGEIF(B260:B263,"&gt;0")</f>
        <v>0.48887922352658286</v>
      </c>
    </row>
    <row r="264" spans="1:4" ht="15" hidden="1" x14ac:dyDescent="0.2">
      <c r="A264" s="55" t="s">
        <v>8</v>
      </c>
      <c r="B264" s="50">
        <v>0.52173913043478259</v>
      </c>
      <c r="C264" s="47">
        <v>40564</v>
      </c>
      <c r="D264" s="50">
        <f>AVERAGEIF(B261:B264,"&gt;0")</f>
        <v>0.54118900613527854</v>
      </c>
    </row>
    <row r="265" spans="1:4" ht="15" hidden="1" x14ac:dyDescent="0.2">
      <c r="A265" s="55" t="s">
        <v>8</v>
      </c>
      <c r="B265" s="50">
        <v>0.43023255813953487</v>
      </c>
      <c r="C265" s="47">
        <v>40900</v>
      </c>
      <c r="D265" s="50">
        <f>AVERAGEIF(B262:B265,"&gt;0")</f>
        <v>0.49795349487651153</v>
      </c>
    </row>
    <row r="266" spans="1:4" ht="15" hidden="1" x14ac:dyDescent="0.2">
      <c r="A266" s="55" t="s">
        <v>11</v>
      </c>
      <c r="B266" s="50">
        <v>0</v>
      </c>
      <c r="C266" s="47">
        <v>39192</v>
      </c>
    </row>
    <row r="267" spans="1:4" ht="15" hidden="1" x14ac:dyDescent="0.2">
      <c r="A267" s="55" t="s">
        <v>11</v>
      </c>
      <c r="B267" s="50">
        <v>0</v>
      </c>
      <c r="C267" s="47">
        <v>39430</v>
      </c>
    </row>
    <row r="268" spans="1:4" ht="15" hidden="1" x14ac:dyDescent="0.2">
      <c r="A268" s="55" t="s">
        <v>11</v>
      </c>
      <c r="B268" s="50">
        <v>0.40845070422535212</v>
      </c>
      <c r="C268" s="47">
        <v>39563</v>
      </c>
    </row>
    <row r="269" spans="1:4" hidden="1" x14ac:dyDescent="0.2">
      <c r="A269" s="59" t="s">
        <v>11</v>
      </c>
      <c r="B269" s="50">
        <v>0</v>
      </c>
      <c r="C269" s="47">
        <v>39801</v>
      </c>
      <c r="D269" s="50">
        <f>AVERAGEIF(B266:B269,"&gt;0")</f>
        <v>0.40845070422535212</v>
      </c>
    </row>
    <row r="270" spans="1:4" hidden="1" x14ac:dyDescent="0.2">
      <c r="A270" s="59" t="s">
        <v>11</v>
      </c>
      <c r="B270" s="50">
        <v>0.44594594594594594</v>
      </c>
      <c r="C270" s="47">
        <v>39941</v>
      </c>
      <c r="D270" s="50">
        <f>AVERAGEIF(B266:B270,"&gt;0")</f>
        <v>0.42719832508564903</v>
      </c>
    </row>
    <row r="271" spans="1:4" ht="15" hidden="1" x14ac:dyDescent="0.2">
      <c r="A271" s="55" t="s">
        <v>11</v>
      </c>
      <c r="B271" s="50">
        <v>0.51666666666666672</v>
      </c>
      <c r="C271" s="47">
        <v>40158</v>
      </c>
      <c r="D271" s="50">
        <f>AVERAGEIF(B267:B271,"&gt;0")</f>
        <v>0.45702110561265491</v>
      </c>
    </row>
    <row r="272" spans="1:4" ht="15" hidden="1" x14ac:dyDescent="0.2">
      <c r="A272" s="55" t="s">
        <v>11</v>
      </c>
      <c r="B272" s="50">
        <v>0.53164556962025311</v>
      </c>
      <c r="C272" s="47">
        <v>40305</v>
      </c>
      <c r="D272" s="50">
        <f>AVERAGEIF(B268:B272,"&gt;0")</f>
        <v>0.47567722161455445</v>
      </c>
    </row>
    <row r="273" spans="1:4" ht="15" hidden="1" x14ac:dyDescent="0.2">
      <c r="A273" s="55" t="s">
        <v>11</v>
      </c>
      <c r="B273" s="50">
        <v>0.4838709677419355</v>
      </c>
      <c r="C273" s="47">
        <v>40564</v>
      </c>
      <c r="D273" s="50">
        <f>AVERAGEIF(B269:B273,"&gt;0")</f>
        <v>0.49453228749370032</v>
      </c>
    </row>
    <row r="274" spans="1:4" ht="15" hidden="1" x14ac:dyDescent="0.2">
      <c r="A274" s="55" t="s">
        <v>11</v>
      </c>
      <c r="B274" s="50">
        <v>0.58666666666666667</v>
      </c>
      <c r="C274" s="47">
        <v>40739</v>
      </c>
      <c r="D274" s="50">
        <f>AVERAGEIF(B270:B274,"&gt;0")</f>
        <v>0.51295916332829361</v>
      </c>
    </row>
    <row r="275" spans="1:4" hidden="1" x14ac:dyDescent="0.2">
      <c r="A275" t="s">
        <v>11</v>
      </c>
      <c r="B275" s="50">
        <v>0.35714285714285715</v>
      </c>
      <c r="C275" s="47">
        <v>41040</v>
      </c>
      <c r="D275" s="50">
        <f>AVERAGEIF(B272:B275,"&gt;0")</f>
        <v>0.48983151529292812</v>
      </c>
    </row>
    <row r="276" spans="1:4" hidden="1" x14ac:dyDescent="0.2">
      <c r="A276" t="s">
        <v>11</v>
      </c>
      <c r="B276" s="50">
        <v>0.44285714285714284</v>
      </c>
      <c r="C276" s="47">
        <v>41243</v>
      </c>
      <c r="D276" s="50">
        <f>AVERAGEIF(B273:B276,"&gt;0")</f>
        <v>0.46763440860215055</v>
      </c>
    </row>
    <row r="277" spans="1:4" hidden="1" x14ac:dyDescent="0.2">
      <c r="A277" t="s">
        <v>11</v>
      </c>
      <c r="B277" s="50">
        <v>0.4098360655737705</v>
      </c>
      <c r="C277" s="47">
        <v>41400</v>
      </c>
      <c r="D277" s="50">
        <f>AVERAGEIF(B274:B277,"&gt;0")</f>
        <v>0.4491256830601093</v>
      </c>
    </row>
    <row r="278" spans="1:4" hidden="1" x14ac:dyDescent="0.2">
      <c r="A278" t="s">
        <v>11</v>
      </c>
      <c r="B278" s="64">
        <v>0.67142857142857137</v>
      </c>
      <c r="C278" s="47">
        <v>41614</v>
      </c>
      <c r="D278" s="50">
        <f>AVERAGEIF(B275:B278,"&gt;0")</f>
        <v>0.47031615925058545</v>
      </c>
    </row>
    <row r="279" spans="1:4" hidden="1" x14ac:dyDescent="0.2">
      <c r="A279" t="s">
        <v>11</v>
      </c>
      <c r="B279" s="64">
        <v>0.45454545454545453</v>
      </c>
      <c r="C279" s="47">
        <v>41768</v>
      </c>
      <c r="D279" s="50">
        <f>AVERAGEIF(B276:B279,"&gt;0")</f>
        <v>0.4946668086012348</v>
      </c>
    </row>
    <row r="280" spans="1:4" hidden="1" x14ac:dyDescent="0.2">
      <c r="A280" t="s">
        <v>36</v>
      </c>
      <c r="B280" s="50">
        <v>0.46774193548387094</v>
      </c>
      <c r="C280" s="47">
        <v>41400</v>
      </c>
      <c r="D280" s="50">
        <f>AVERAGEIF(B280:B280,"&gt;0")</f>
        <v>0.46774193548387094</v>
      </c>
    </row>
    <row r="281" spans="1:4" hidden="1" x14ac:dyDescent="0.2">
      <c r="A281" t="s">
        <v>36</v>
      </c>
      <c r="B281" s="50">
        <v>0.46987951807228917</v>
      </c>
      <c r="C281" s="47">
        <v>43073</v>
      </c>
      <c r="D281" s="50">
        <f>AVERAGEIF(B280:B281,"&gt;0")</f>
        <v>0.46881072677808006</v>
      </c>
    </row>
    <row r="282" spans="1:4" hidden="1" x14ac:dyDescent="0.2">
      <c r="A282" t="s">
        <v>36</v>
      </c>
      <c r="B282" s="64">
        <v>0.48598130841121495</v>
      </c>
      <c r="C282" s="47">
        <v>43234</v>
      </c>
      <c r="D282" s="50">
        <f>AVERAGEIF(B280:B282,"&gt;0")</f>
        <v>0.47453425398912502</v>
      </c>
    </row>
    <row r="283" spans="1:4" hidden="1" x14ac:dyDescent="0.2">
      <c r="A283" t="s">
        <v>36</v>
      </c>
      <c r="B283" s="64">
        <v>0.56976744186046513</v>
      </c>
      <c r="C283" s="47">
        <v>43437</v>
      </c>
      <c r="D283" s="50">
        <f>AVERAGEIF(B280:B283,"&gt;0")</f>
        <v>0.49834255095696001</v>
      </c>
    </row>
    <row r="284" spans="1:4" hidden="1" x14ac:dyDescent="0.2">
      <c r="A284" t="s">
        <v>36</v>
      </c>
      <c r="B284" s="64">
        <v>0.54430379746835444</v>
      </c>
      <c r="C284" s="47">
        <v>43612</v>
      </c>
      <c r="D284" s="50">
        <f>AVERAGEIF(B281:B284,"&gt;0")</f>
        <v>0.51748301645308092</v>
      </c>
    </row>
    <row r="285" spans="1:4" x14ac:dyDescent="0.2">
      <c r="A285" t="s">
        <v>36</v>
      </c>
      <c r="B285" s="50">
        <v>0.47572815533980584</v>
      </c>
      <c r="C285" s="47">
        <v>43808</v>
      </c>
      <c r="D285" s="50">
        <f>AVERAGEIF(B282:B285,"&gt;0")</f>
        <v>0.51894517576996013</v>
      </c>
    </row>
  </sheetData>
  <autoFilter ref="A2:D285">
    <filterColumn colId="2">
      <filters>
        <dateGroupItem year="2019" month="12" dateTimeGrouping="month"/>
      </filters>
    </filterColumn>
    <sortState ref="A3:D243">
      <sortCondition ref="A3:A243"/>
      <sortCondition ref="C3:C243"/>
    </sortState>
  </autoFilter>
  <sortState ref="A2:D285">
    <sortCondition ref="A2:A285"/>
    <sortCondition ref="C2:C285"/>
  </sortState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1" sqref="D21"/>
    </sheetView>
  </sheetViews>
  <sheetFormatPr defaultRowHeight="12.75" x14ac:dyDescent="0.2"/>
  <cols>
    <col min="1" max="1" width="4" customWidth="1"/>
    <col min="2" max="2" width="10.5703125" customWidth="1"/>
    <col min="3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37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/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3" si="0">A2+1</f>
        <v>1</v>
      </c>
      <c r="B3" s="26" t="s">
        <v>71</v>
      </c>
      <c r="C3" s="27">
        <f t="shared" ref="C3:C15" si="1">D3/E3</f>
        <v>1.2994362529574719</v>
      </c>
      <c r="D3" s="28">
        <f t="shared" ref="D3:D15" si="2">IF(G3&gt;0,(F3+J3+N3+R3)/(G3+K3+O3+S3),0)</f>
        <v>0.6470588235294118</v>
      </c>
      <c r="E3" s="65">
        <v>0.49795349487651153</v>
      </c>
      <c r="F3" s="30">
        <v>17</v>
      </c>
      <c r="G3" s="31">
        <v>23</v>
      </c>
      <c r="H3" s="32">
        <f t="shared" ref="H3:H15" si="3">IF(G3&gt;0,F3/G3,0)</f>
        <v>0.73913043478260865</v>
      </c>
      <c r="I3" s="33">
        <f t="shared" ref="I3:I15" si="4">H3/E3</f>
        <v>1.4843362731411436</v>
      </c>
      <c r="J3" s="34">
        <v>16</v>
      </c>
      <c r="K3" s="35">
        <v>17</v>
      </c>
      <c r="L3" s="36">
        <f t="shared" ref="L3:L15" si="5">IF(K3&gt;0,J3/K3,0)</f>
        <v>0.94117647058823528</v>
      </c>
      <c r="M3" s="37">
        <f t="shared" ref="M3:M15" si="6">L3/E3</f>
        <v>1.890089095210868</v>
      </c>
      <c r="N3" s="38">
        <v>11</v>
      </c>
      <c r="O3" s="39">
        <v>16</v>
      </c>
      <c r="P3" s="40">
        <f t="shared" ref="P3:P15" si="7">IF(O3&gt;0,N3/O3,0)</f>
        <v>0.6875</v>
      </c>
      <c r="Q3" s="41">
        <f t="shared" ref="Q3:Q15" si="8">P3/E3</f>
        <v>1.3806510187673138</v>
      </c>
      <c r="R3" s="42">
        <v>11</v>
      </c>
      <c r="S3" s="43">
        <v>29</v>
      </c>
      <c r="T3" s="44">
        <f t="shared" ref="T3:T15" si="9">IF(S3&gt;0,R3/S3,0)</f>
        <v>0.37931034482758619</v>
      </c>
      <c r="U3" s="45">
        <f t="shared" ref="U3:U15" si="10">T3/E3</f>
        <v>0.76173849311300068</v>
      </c>
      <c r="V3" s="46"/>
      <c r="W3" s="57">
        <f t="shared" ref="W3:W15" si="11">V3/E3</f>
        <v>0</v>
      </c>
    </row>
    <row r="4" spans="1:23" ht="15.75" x14ac:dyDescent="0.25">
      <c r="A4" s="25">
        <f t="shared" si="0"/>
        <v>2</v>
      </c>
      <c r="B4" s="26" t="s">
        <v>4</v>
      </c>
      <c r="C4" s="27">
        <f t="shared" si="1"/>
        <v>1.2982677929224911</v>
      </c>
      <c r="D4" s="28">
        <f t="shared" si="2"/>
        <v>2.220779220779221</v>
      </c>
      <c r="E4" s="65">
        <v>1.7105709876543209</v>
      </c>
      <c r="F4" s="30">
        <v>43</v>
      </c>
      <c r="G4" s="31">
        <v>18</v>
      </c>
      <c r="H4" s="32">
        <f t="shared" si="3"/>
        <v>2.3888888888888888</v>
      </c>
      <c r="I4" s="33">
        <f t="shared" si="4"/>
        <v>1.3965447246154541</v>
      </c>
      <c r="J4" s="34">
        <v>49</v>
      </c>
      <c r="K4" s="35">
        <v>20</v>
      </c>
      <c r="L4" s="36">
        <f t="shared" si="5"/>
        <v>2.4500000000000002</v>
      </c>
      <c r="M4" s="37">
        <f t="shared" si="6"/>
        <v>1.4322702873381752</v>
      </c>
      <c r="N4" s="38">
        <v>44</v>
      </c>
      <c r="O4" s="39">
        <v>20</v>
      </c>
      <c r="P4" s="40">
        <f t="shared" si="7"/>
        <v>2.2000000000000002</v>
      </c>
      <c r="Q4" s="41">
        <f t="shared" si="8"/>
        <v>1.2861202580179532</v>
      </c>
      <c r="R4" s="42">
        <v>35</v>
      </c>
      <c r="S4" s="43">
        <v>19</v>
      </c>
      <c r="T4" s="44">
        <f t="shared" si="9"/>
        <v>1.8421052631578947</v>
      </c>
      <c r="U4" s="45">
        <f t="shared" si="10"/>
        <v>1.0768949528858458</v>
      </c>
      <c r="V4" s="46">
        <v>10</v>
      </c>
      <c r="W4" s="57">
        <f t="shared" si="11"/>
        <v>5.8460011728088777</v>
      </c>
    </row>
    <row r="5" spans="1:23" ht="15.75" x14ac:dyDescent="0.25">
      <c r="A5" s="25">
        <f t="shared" si="0"/>
        <v>3</v>
      </c>
      <c r="B5" s="26" t="s">
        <v>20</v>
      </c>
      <c r="C5" s="27">
        <f t="shared" si="1"/>
        <v>1.1639223817703943</v>
      </c>
      <c r="D5" s="28">
        <f t="shared" si="2"/>
        <v>0.47126436781609193</v>
      </c>
      <c r="E5" s="65">
        <v>0.40489329460206025</v>
      </c>
      <c r="F5" s="30">
        <v>9</v>
      </c>
      <c r="G5" s="31">
        <v>25</v>
      </c>
      <c r="H5" s="32">
        <f t="shared" si="3"/>
        <v>0.36</v>
      </c>
      <c r="I5" s="33">
        <f t="shared" si="4"/>
        <v>0.88912314626948175</v>
      </c>
      <c r="J5" s="34">
        <v>14</v>
      </c>
      <c r="K5" s="35">
        <v>20</v>
      </c>
      <c r="L5" s="36">
        <f t="shared" si="5"/>
        <v>0.7</v>
      </c>
      <c r="M5" s="37">
        <f t="shared" si="6"/>
        <v>1.7288505621906589</v>
      </c>
      <c r="N5" s="38">
        <v>12</v>
      </c>
      <c r="O5" s="39">
        <v>23</v>
      </c>
      <c r="P5" s="40">
        <f t="shared" si="7"/>
        <v>0.52173913043478259</v>
      </c>
      <c r="Q5" s="41">
        <f t="shared" si="8"/>
        <v>1.2885842699557706</v>
      </c>
      <c r="R5" s="42">
        <v>6</v>
      </c>
      <c r="S5" s="43">
        <v>19</v>
      </c>
      <c r="T5" s="44">
        <f t="shared" si="9"/>
        <v>0.31578947368421051</v>
      </c>
      <c r="U5" s="45">
        <f t="shared" si="10"/>
        <v>0.77993258444691382</v>
      </c>
      <c r="V5" s="46">
        <v>3</v>
      </c>
      <c r="W5" s="57">
        <f t="shared" si="11"/>
        <v>7.4093595522456814</v>
      </c>
    </row>
    <row r="6" spans="1:23" ht="15.75" x14ac:dyDescent="0.25">
      <c r="A6" s="25">
        <f t="shared" si="0"/>
        <v>4</v>
      </c>
      <c r="B6" s="26" t="s">
        <v>27</v>
      </c>
      <c r="C6" s="27">
        <f t="shared" si="1"/>
        <v>1.1254257485465702</v>
      </c>
      <c r="D6" s="28">
        <f t="shared" si="2"/>
        <v>1.1084337349397591</v>
      </c>
      <c r="E6" s="65">
        <v>0.98490170175264302</v>
      </c>
      <c r="F6" s="30">
        <v>25</v>
      </c>
      <c r="G6" s="31">
        <v>18</v>
      </c>
      <c r="H6" s="32">
        <f t="shared" si="3"/>
        <v>1.3888888888888888</v>
      </c>
      <c r="I6" s="33">
        <f t="shared" si="4"/>
        <v>1.4101802102863121</v>
      </c>
      <c r="J6" s="34">
        <v>37</v>
      </c>
      <c r="K6" s="35">
        <v>26</v>
      </c>
      <c r="L6" s="36">
        <f t="shared" si="5"/>
        <v>1.4230769230769231</v>
      </c>
      <c r="M6" s="37">
        <f t="shared" si="6"/>
        <v>1.4448923385395138</v>
      </c>
      <c r="N6" s="38">
        <v>17</v>
      </c>
      <c r="O6" s="39">
        <v>20</v>
      </c>
      <c r="P6" s="40">
        <f t="shared" si="7"/>
        <v>0.85</v>
      </c>
      <c r="Q6" s="41">
        <f t="shared" si="8"/>
        <v>0.86303028869522302</v>
      </c>
      <c r="R6" s="42">
        <v>13</v>
      </c>
      <c r="S6" s="43">
        <v>19</v>
      </c>
      <c r="T6" s="44">
        <f t="shared" si="9"/>
        <v>0.68421052631578949</v>
      </c>
      <c r="U6" s="45">
        <f t="shared" si="10"/>
        <v>0.69469930359367804</v>
      </c>
      <c r="V6" s="46">
        <v>7</v>
      </c>
      <c r="W6" s="57">
        <f t="shared" si="11"/>
        <v>7.1073082598430135</v>
      </c>
    </row>
    <row r="7" spans="1:23" ht="15.75" x14ac:dyDescent="0.25">
      <c r="A7" s="25">
        <f t="shared" si="0"/>
        <v>5</v>
      </c>
      <c r="B7" s="26" t="s">
        <v>10</v>
      </c>
      <c r="C7" s="27">
        <f t="shared" si="1"/>
        <v>1.1214754853829234</v>
      </c>
      <c r="D7" s="28">
        <f t="shared" si="2"/>
        <v>0.86458333333333337</v>
      </c>
      <c r="E7" s="65">
        <v>0.77093377840365795</v>
      </c>
      <c r="F7" s="30">
        <v>20</v>
      </c>
      <c r="G7" s="31">
        <v>18</v>
      </c>
      <c r="H7" s="32">
        <f t="shared" si="3"/>
        <v>1.1111111111111112</v>
      </c>
      <c r="I7" s="33">
        <f t="shared" si="4"/>
        <v>1.4412536358334758</v>
      </c>
      <c r="J7" s="34">
        <v>20</v>
      </c>
      <c r="K7" s="35">
        <v>27</v>
      </c>
      <c r="L7" s="36">
        <f t="shared" si="5"/>
        <v>0.7407407407407407</v>
      </c>
      <c r="M7" s="37">
        <f t="shared" si="6"/>
        <v>0.96083575722231707</v>
      </c>
      <c r="N7" s="38">
        <v>23</v>
      </c>
      <c r="O7" s="39">
        <v>23</v>
      </c>
      <c r="P7" s="40">
        <f t="shared" si="7"/>
        <v>1</v>
      </c>
      <c r="Q7" s="41">
        <f t="shared" si="8"/>
        <v>1.2971282722501281</v>
      </c>
      <c r="R7" s="42">
        <v>20</v>
      </c>
      <c r="S7" s="43">
        <v>28</v>
      </c>
      <c r="T7" s="44">
        <f t="shared" si="9"/>
        <v>0.7142857142857143</v>
      </c>
      <c r="U7" s="45">
        <f t="shared" si="10"/>
        <v>0.92652019446437728</v>
      </c>
      <c r="V7" s="46">
        <v>4</v>
      </c>
      <c r="W7" s="57">
        <f t="shared" si="11"/>
        <v>5.1885130890005122</v>
      </c>
    </row>
    <row r="8" spans="1:23" ht="15.75" x14ac:dyDescent="0.25">
      <c r="A8" s="25">
        <f t="shared" si="0"/>
        <v>6</v>
      </c>
      <c r="B8" s="26" t="s">
        <v>6</v>
      </c>
      <c r="C8" s="27">
        <f t="shared" si="1"/>
        <v>1.1012224273132845</v>
      </c>
      <c r="D8" s="28">
        <f t="shared" si="2"/>
        <v>0.7078651685393258</v>
      </c>
      <c r="E8" s="65">
        <v>0.64279944812452205</v>
      </c>
      <c r="F8" s="30">
        <v>14</v>
      </c>
      <c r="G8" s="31">
        <v>21</v>
      </c>
      <c r="H8" s="32">
        <f t="shared" si="3"/>
        <v>0.66666666666666663</v>
      </c>
      <c r="I8" s="33">
        <f t="shared" si="4"/>
        <v>1.0371301167289133</v>
      </c>
      <c r="J8" s="34">
        <v>10</v>
      </c>
      <c r="K8" s="35">
        <v>26</v>
      </c>
      <c r="L8" s="36">
        <f t="shared" si="5"/>
        <v>0.38461538461538464</v>
      </c>
      <c r="M8" s="37">
        <f t="shared" si="6"/>
        <v>0.59834429811283463</v>
      </c>
      <c r="N8" s="38">
        <v>25</v>
      </c>
      <c r="O8" s="39">
        <v>23</v>
      </c>
      <c r="P8" s="40">
        <f t="shared" si="7"/>
        <v>1.0869565217391304</v>
      </c>
      <c r="Q8" s="41">
        <f t="shared" si="8"/>
        <v>1.690973016405837</v>
      </c>
      <c r="R8" s="42">
        <v>14</v>
      </c>
      <c r="S8" s="43">
        <v>19</v>
      </c>
      <c r="T8" s="44">
        <f t="shared" si="9"/>
        <v>0.73684210526315785</v>
      </c>
      <c r="U8" s="45">
        <f t="shared" si="10"/>
        <v>1.1463017079635358</v>
      </c>
      <c r="V8" s="46">
        <v>6</v>
      </c>
      <c r="W8" s="57">
        <f t="shared" si="11"/>
        <v>9.3341710505602205</v>
      </c>
    </row>
    <row r="9" spans="1:23" ht="15.75" x14ac:dyDescent="0.25">
      <c r="A9" s="25">
        <f t="shared" si="0"/>
        <v>7</v>
      </c>
      <c r="B9" s="26" t="s">
        <v>38</v>
      </c>
      <c r="C9" s="27">
        <f t="shared" si="1"/>
        <v>1.1007973104794004</v>
      </c>
      <c r="D9" s="28">
        <f t="shared" si="2"/>
        <v>0.68367346938775508</v>
      </c>
      <c r="E9" s="65">
        <v>0.62107116621679725</v>
      </c>
      <c r="F9" s="30">
        <v>15</v>
      </c>
      <c r="G9" s="31">
        <v>25</v>
      </c>
      <c r="H9" s="32">
        <f t="shared" si="3"/>
        <v>0.6</v>
      </c>
      <c r="I9" s="33">
        <f t="shared" si="4"/>
        <v>0.96607286352520516</v>
      </c>
      <c r="J9" s="34">
        <v>16</v>
      </c>
      <c r="K9" s="35">
        <v>25</v>
      </c>
      <c r="L9" s="36">
        <f t="shared" si="5"/>
        <v>0.64</v>
      </c>
      <c r="M9" s="37">
        <f t="shared" si="6"/>
        <v>1.0304777210935523</v>
      </c>
      <c r="N9" s="38">
        <v>16</v>
      </c>
      <c r="O9" s="39">
        <v>19</v>
      </c>
      <c r="P9" s="40">
        <f t="shared" si="7"/>
        <v>0.84210526315789469</v>
      </c>
      <c r="Q9" s="41">
        <f t="shared" si="8"/>
        <v>1.3558917382809896</v>
      </c>
      <c r="R9" s="42">
        <v>20</v>
      </c>
      <c r="S9" s="43">
        <v>29</v>
      </c>
      <c r="T9" s="44">
        <f t="shared" si="9"/>
        <v>0.68965517241379315</v>
      </c>
      <c r="U9" s="45">
        <f t="shared" si="10"/>
        <v>1.1104285787646038</v>
      </c>
      <c r="V9" s="46">
        <v>4</v>
      </c>
      <c r="W9" s="57">
        <f t="shared" si="11"/>
        <v>6.4404857568347014</v>
      </c>
    </row>
    <row r="10" spans="1:23" ht="15.75" x14ac:dyDescent="0.25">
      <c r="A10" s="25">
        <f t="shared" si="0"/>
        <v>8</v>
      </c>
      <c r="B10" s="26" t="s">
        <v>36</v>
      </c>
      <c r="C10" s="27">
        <f t="shared" si="1"/>
        <v>1.092228220173324</v>
      </c>
      <c r="D10" s="28">
        <f t="shared" si="2"/>
        <v>0.54430379746835444</v>
      </c>
      <c r="E10" s="65">
        <v>0.49834255095696001</v>
      </c>
      <c r="F10" s="30">
        <v>8</v>
      </c>
      <c r="G10" s="31">
        <v>21</v>
      </c>
      <c r="H10" s="32">
        <f t="shared" si="3"/>
        <v>0.38095238095238093</v>
      </c>
      <c r="I10" s="33">
        <f t="shared" si="4"/>
        <v>0.76443879861521669</v>
      </c>
      <c r="J10" s="34">
        <v>12</v>
      </c>
      <c r="K10" s="35">
        <v>17</v>
      </c>
      <c r="L10" s="36">
        <f t="shared" si="5"/>
        <v>0.70588235294117652</v>
      </c>
      <c r="M10" s="37">
        <f t="shared" si="6"/>
        <v>1.416460126845843</v>
      </c>
      <c r="N10" s="38">
        <v>13</v>
      </c>
      <c r="O10" s="39">
        <v>19</v>
      </c>
      <c r="P10" s="40">
        <f t="shared" si="7"/>
        <v>0.68421052631578949</v>
      </c>
      <c r="Q10" s="41">
        <f t="shared" si="8"/>
        <v>1.3729723159339091</v>
      </c>
      <c r="R10" s="42">
        <v>10</v>
      </c>
      <c r="S10" s="43">
        <v>22</v>
      </c>
      <c r="T10" s="44">
        <f t="shared" si="9"/>
        <v>0.45454545454545453</v>
      </c>
      <c r="U10" s="45">
        <f t="shared" si="10"/>
        <v>0.91211447562042902</v>
      </c>
      <c r="V10" s="46">
        <v>3</v>
      </c>
      <c r="W10" s="57">
        <f t="shared" si="11"/>
        <v>6.0199555390948323</v>
      </c>
    </row>
    <row r="11" spans="1:23" ht="15.75" x14ac:dyDescent="0.25">
      <c r="A11" s="25">
        <f t="shared" si="0"/>
        <v>9</v>
      </c>
      <c r="B11" s="26" t="s">
        <v>30</v>
      </c>
      <c r="C11" s="27">
        <f t="shared" si="1"/>
        <v>0.99953229302137947</v>
      </c>
      <c r="D11" s="28">
        <f t="shared" si="2"/>
        <v>0.79012345679012341</v>
      </c>
      <c r="E11" s="65">
        <v>0.79049317596507418</v>
      </c>
      <c r="F11" s="30">
        <v>10</v>
      </c>
      <c r="G11" s="31">
        <v>18</v>
      </c>
      <c r="H11" s="32">
        <f t="shared" si="3"/>
        <v>0.55555555555555558</v>
      </c>
      <c r="I11" s="33">
        <f t="shared" si="4"/>
        <v>0.70279614353065756</v>
      </c>
      <c r="J11" s="34">
        <v>13</v>
      </c>
      <c r="K11" s="35">
        <v>25</v>
      </c>
      <c r="L11" s="36">
        <f t="shared" si="5"/>
        <v>0.52</v>
      </c>
      <c r="M11" s="37">
        <f t="shared" si="6"/>
        <v>0.65781719034469543</v>
      </c>
      <c r="N11" s="38">
        <v>15</v>
      </c>
      <c r="O11" s="39">
        <v>16</v>
      </c>
      <c r="P11" s="40">
        <f t="shared" si="7"/>
        <v>0.9375</v>
      </c>
      <c r="Q11" s="41">
        <f t="shared" si="8"/>
        <v>1.1859684922079845</v>
      </c>
      <c r="R11" s="42">
        <v>26</v>
      </c>
      <c r="S11" s="43">
        <v>22</v>
      </c>
      <c r="T11" s="44">
        <f t="shared" si="9"/>
        <v>1.1818181818181819</v>
      </c>
      <c r="U11" s="45">
        <f t="shared" si="10"/>
        <v>1.4950390689652169</v>
      </c>
      <c r="V11" s="46">
        <v>7</v>
      </c>
      <c r="W11" s="57">
        <f t="shared" si="11"/>
        <v>8.8552314084862846</v>
      </c>
    </row>
    <row r="12" spans="1:23" ht="15.75" x14ac:dyDescent="0.25">
      <c r="A12" s="25">
        <f t="shared" si="0"/>
        <v>10</v>
      </c>
      <c r="B12" s="26" t="s">
        <v>5</v>
      </c>
      <c r="C12" s="27">
        <f t="shared" si="1"/>
        <v>0.99577400348598599</v>
      </c>
      <c r="D12" s="28">
        <f t="shared" si="2"/>
        <v>1.0465116279069768</v>
      </c>
      <c r="E12" s="65">
        <v>1.0509529514160538</v>
      </c>
      <c r="F12" s="30">
        <v>14</v>
      </c>
      <c r="G12" s="31">
        <v>23</v>
      </c>
      <c r="H12" s="32">
        <f t="shared" si="3"/>
        <v>0.60869565217391308</v>
      </c>
      <c r="I12" s="33">
        <f t="shared" si="4"/>
        <v>0.57918449284885365</v>
      </c>
      <c r="J12" s="34">
        <v>27</v>
      </c>
      <c r="K12" s="35">
        <v>17</v>
      </c>
      <c r="L12" s="36">
        <f t="shared" si="5"/>
        <v>1.588235294117647</v>
      </c>
      <c r="M12" s="37">
        <f t="shared" si="6"/>
        <v>1.5112334876434372</v>
      </c>
      <c r="N12" s="38">
        <v>21</v>
      </c>
      <c r="O12" s="39">
        <v>23</v>
      </c>
      <c r="P12" s="40">
        <f t="shared" si="7"/>
        <v>0.91304347826086951</v>
      </c>
      <c r="Q12" s="41">
        <f t="shared" si="8"/>
        <v>0.86877673927328036</v>
      </c>
      <c r="R12" s="42">
        <v>28</v>
      </c>
      <c r="S12" s="43">
        <v>23</v>
      </c>
      <c r="T12" s="44">
        <f t="shared" si="9"/>
        <v>1.2173913043478262</v>
      </c>
      <c r="U12" s="45">
        <f t="shared" si="10"/>
        <v>1.1583689856977073</v>
      </c>
      <c r="V12" s="46">
        <v>9</v>
      </c>
      <c r="W12" s="57">
        <f t="shared" si="11"/>
        <v>8.5636564299794795</v>
      </c>
    </row>
    <row r="13" spans="1:23" ht="15.75" x14ac:dyDescent="0.25">
      <c r="A13" s="25">
        <f t="shared" si="0"/>
        <v>11</v>
      </c>
      <c r="B13" s="26" t="s">
        <v>19</v>
      </c>
      <c r="C13" s="27">
        <f t="shared" si="1"/>
        <v>0.9728038174445115</v>
      </c>
      <c r="D13" s="28">
        <f t="shared" si="2"/>
        <v>0.6470588235294118</v>
      </c>
      <c r="E13" s="65">
        <v>0.66514831862933133</v>
      </c>
      <c r="F13" s="30">
        <v>14</v>
      </c>
      <c r="G13" s="31">
        <v>18</v>
      </c>
      <c r="H13" s="32">
        <f t="shared" si="3"/>
        <v>0.77777777777777779</v>
      </c>
      <c r="I13" s="33">
        <f t="shared" si="4"/>
        <v>1.1693298411706754</v>
      </c>
      <c r="J13" s="34">
        <v>15</v>
      </c>
      <c r="K13" s="35">
        <v>17</v>
      </c>
      <c r="L13" s="36">
        <f t="shared" si="5"/>
        <v>0.88235294117647056</v>
      </c>
      <c r="M13" s="37">
        <f t="shared" si="6"/>
        <v>1.3265506601516064</v>
      </c>
      <c r="N13" s="38">
        <v>17</v>
      </c>
      <c r="O13" s="39">
        <v>22</v>
      </c>
      <c r="P13" s="40">
        <f t="shared" si="7"/>
        <v>0.77272727272727271</v>
      </c>
      <c r="Q13" s="41">
        <f t="shared" si="8"/>
        <v>1.1617367902539826</v>
      </c>
      <c r="R13" s="42">
        <v>9</v>
      </c>
      <c r="S13" s="43">
        <v>28</v>
      </c>
      <c r="T13" s="44">
        <f t="shared" si="9"/>
        <v>0.32142857142857145</v>
      </c>
      <c r="U13" s="45">
        <f t="shared" si="10"/>
        <v>0.48324345476951386</v>
      </c>
      <c r="V13" s="46">
        <v>3</v>
      </c>
      <c r="W13" s="57">
        <f t="shared" si="11"/>
        <v>4.5102722445154626</v>
      </c>
    </row>
    <row r="14" spans="1:23" ht="15.75" x14ac:dyDescent="0.25">
      <c r="A14" s="25">
        <f>A13+1</f>
        <v>12</v>
      </c>
      <c r="B14" s="26" t="s">
        <v>29</v>
      </c>
      <c r="C14" s="27">
        <f t="shared" si="1"/>
        <v>0.83985602247615421</v>
      </c>
      <c r="D14" s="28">
        <f t="shared" si="2"/>
        <v>1.0222222222222221</v>
      </c>
      <c r="E14" s="65">
        <v>1.2171398369072788</v>
      </c>
      <c r="F14" s="30">
        <v>14</v>
      </c>
      <c r="G14" s="31">
        <v>18</v>
      </c>
      <c r="H14" s="32">
        <f t="shared" si="3"/>
        <v>0.77777777777777779</v>
      </c>
      <c r="I14" s="33">
        <f t="shared" si="4"/>
        <v>0.63902088666663914</v>
      </c>
      <c r="J14" s="34">
        <v>23</v>
      </c>
      <c r="K14" s="35">
        <v>27</v>
      </c>
      <c r="L14" s="36">
        <f t="shared" si="5"/>
        <v>0.85185185185185186</v>
      </c>
      <c r="M14" s="37">
        <f t="shared" si="6"/>
        <v>0.69988001873012851</v>
      </c>
      <c r="N14" s="38">
        <v>26</v>
      </c>
      <c r="O14" s="39">
        <v>22</v>
      </c>
      <c r="P14" s="40">
        <f t="shared" si="7"/>
        <v>1.1818181818181819</v>
      </c>
      <c r="Q14" s="41">
        <f t="shared" si="8"/>
        <v>0.97097978883112701</v>
      </c>
      <c r="R14" s="42">
        <v>29</v>
      </c>
      <c r="S14" s="43">
        <v>23</v>
      </c>
      <c r="T14" s="44">
        <f t="shared" si="9"/>
        <v>1.2608695652173914</v>
      </c>
      <c r="U14" s="45">
        <f t="shared" si="10"/>
        <v>1.0359282696893963</v>
      </c>
      <c r="V14" s="46">
        <v>5</v>
      </c>
      <c r="W14" s="57">
        <f t="shared" si="11"/>
        <v>4.1079914142855367</v>
      </c>
    </row>
    <row r="15" spans="1:23" ht="15.75" x14ac:dyDescent="0.25">
      <c r="A15" s="25">
        <f>A14+1</f>
        <v>13</v>
      </c>
      <c r="B15" s="26" t="s">
        <v>70</v>
      </c>
      <c r="C15" s="27">
        <f t="shared" si="1"/>
        <v>0</v>
      </c>
      <c r="D15" s="28">
        <f t="shared" si="2"/>
        <v>0</v>
      </c>
      <c r="E15" s="65">
        <v>0.625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1"/>
        <v>0</v>
      </c>
    </row>
    <row r="16" spans="1:23" x14ac:dyDescent="0.2">
      <c r="C16" s="64">
        <f>AVERAGE(C3:C11)</f>
        <v>1.1447008791741378</v>
      </c>
      <c r="D16" s="64">
        <f>AVERAGE(D3:D11)</f>
        <v>0.89312059695370827</v>
      </c>
      <c r="E16" s="64">
        <f>AVERAGE(E3:E14)</f>
        <v>0.82126672545876767</v>
      </c>
      <c r="H16" s="64">
        <f>AVERAGE(H3:H14)</f>
        <v>0.86295376121463097</v>
      </c>
      <c r="L16" s="64">
        <f>AVERAGE(L3:L14)</f>
        <v>0.98566099659236917</v>
      </c>
      <c r="P16" s="64">
        <f>AVERAGE(P3:P14)</f>
        <v>0.97313336453782673</v>
      </c>
      <c r="T16" s="64">
        <f>AVERAGE(T3:T14)</f>
        <v>0.81652097310879757</v>
      </c>
    </row>
    <row r="17" spans="4:18" ht="15" x14ac:dyDescent="0.2">
      <c r="G17" s="62"/>
      <c r="H17" s="60"/>
      <c r="I17" s="61"/>
      <c r="J17" s="60"/>
    </row>
    <row r="18" spans="4:18" ht="15" x14ac:dyDescent="0.2">
      <c r="G18" s="62"/>
      <c r="H18" s="60"/>
      <c r="I18" s="61"/>
      <c r="J18" s="60"/>
    </row>
    <row r="19" spans="4:18" ht="15" x14ac:dyDescent="0.2">
      <c r="D19" s="49"/>
      <c r="G19" s="62"/>
      <c r="H19" s="60"/>
      <c r="I19" s="61"/>
      <c r="J19" s="60"/>
    </row>
    <row r="20" spans="4:18" ht="15" x14ac:dyDescent="0.2">
      <c r="F20" s="68"/>
      <c r="G20" s="62"/>
      <c r="H20" s="60"/>
      <c r="I20" s="69"/>
      <c r="J20" s="60"/>
      <c r="L20" s="68"/>
      <c r="O20" s="68"/>
      <c r="R20" s="68"/>
    </row>
    <row r="21" spans="4:18" ht="15" x14ac:dyDescent="0.2">
      <c r="G21" s="62"/>
      <c r="H21" s="60"/>
      <c r="I21" s="61"/>
      <c r="J21" s="60"/>
    </row>
    <row r="22" spans="4:18" ht="15" x14ac:dyDescent="0.2">
      <c r="G22" s="62"/>
      <c r="H22" s="60"/>
      <c r="I22" s="61"/>
      <c r="J22" s="60"/>
    </row>
    <row r="23" spans="4:18" ht="15" x14ac:dyDescent="0.2">
      <c r="G23" s="62"/>
      <c r="H23" s="60"/>
      <c r="I23" s="61"/>
      <c r="J23" s="60"/>
    </row>
    <row r="24" spans="4:18" ht="15" x14ac:dyDescent="0.2">
      <c r="G24" s="62"/>
      <c r="H24" s="60"/>
      <c r="I24" s="61"/>
      <c r="J24" s="60"/>
    </row>
    <row r="25" spans="4:18" ht="15" x14ac:dyDescent="0.2">
      <c r="G25" s="62"/>
      <c r="H25" s="60"/>
      <c r="I25" s="61"/>
      <c r="J25" s="60"/>
    </row>
    <row r="26" spans="4:18" ht="15" x14ac:dyDescent="0.2">
      <c r="G26" s="62"/>
      <c r="H26" s="60"/>
      <c r="I26" s="61"/>
      <c r="J26" s="60"/>
    </row>
    <row r="28" spans="4:18" x14ac:dyDescent="0.2">
      <c r="E28" s="66"/>
      <c r="H28" s="67"/>
      <c r="K28" s="66"/>
      <c r="N28" s="66"/>
      <c r="Q28" s="66"/>
    </row>
    <row r="30" spans="4:18" x14ac:dyDescent="0.2">
      <c r="E30" s="49"/>
      <c r="H30" s="49"/>
      <c r="K30" s="49"/>
      <c r="N30" s="49"/>
      <c r="Q30" s="49"/>
    </row>
  </sheetData>
  <sortState ref="B3:V15">
    <sortCondition descending="1" ref="C3:C15"/>
  </sortState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:D13"/>
    </sheetView>
  </sheetViews>
  <sheetFormatPr defaultRowHeight="12.75" x14ac:dyDescent="0.2"/>
  <cols>
    <col min="1" max="1" width="4" customWidth="1"/>
    <col min="2" max="2" width="10.5703125" customWidth="1"/>
    <col min="3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37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/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3" si="0">A2+1</f>
        <v>1</v>
      </c>
      <c r="B3" s="26" t="s">
        <v>20</v>
      </c>
      <c r="C3" s="27">
        <f t="shared" ref="C3:C15" si="1">D3/E3</f>
        <v>1.8623624805366481</v>
      </c>
      <c r="D3" s="28">
        <f t="shared" ref="D3:D15" si="2">IF(G3&gt;0,(F3+J3+N3+R3)/(G3+K3+O3+S3),0)</f>
        <v>0.62318840579710144</v>
      </c>
      <c r="E3" s="65">
        <v>0.33462250894225859</v>
      </c>
      <c r="F3" s="30">
        <v>9</v>
      </c>
      <c r="G3" s="31">
        <v>16</v>
      </c>
      <c r="H3" s="32">
        <f t="shared" ref="H3:H15" si="3">IF(G3&gt;0,F3/G3,0)</f>
        <v>0.5625</v>
      </c>
      <c r="I3" s="33">
        <f t="shared" ref="I3:I15" si="4">H3/E3</f>
        <v>1.6809986924611315</v>
      </c>
      <c r="J3" s="34">
        <v>7</v>
      </c>
      <c r="K3" s="35">
        <v>14</v>
      </c>
      <c r="L3" s="36">
        <f t="shared" ref="L3:L15" si="5">IF(K3&gt;0,J3/K3,0)</f>
        <v>0.5</v>
      </c>
      <c r="M3" s="37">
        <f t="shared" ref="M3:M15" si="6">L3/E3</f>
        <v>1.4942210599654504</v>
      </c>
      <c r="N3" s="38">
        <v>17</v>
      </c>
      <c r="O3" s="39">
        <v>26</v>
      </c>
      <c r="P3" s="40">
        <f t="shared" ref="P3:P15" si="7">IF(O3&gt;0,N3/O3,0)</f>
        <v>0.65384615384615385</v>
      </c>
      <c r="Q3" s="41">
        <f t="shared" ref="Q3:Q15" si="8">P3/E3</f>
        <v>1.9539813861086659</v>
      </c>
      <c r="R3" s="42">
        <v>10</v>
      </c>
      <c r="S3" s="43">
        <v>13</v>
      </c>
      <c r="T3" s="44">
        <f t="shared" ref="T3:T15" si="9">IF(S3&gt;0,R3/S3,0)</f>
        <v>0.76923076923076927</v>
      </c>
      <c r="U3" s="45">
        <f t="shared" ref="U3:U15" si="10">T3/E3</f>
        <v>2.2988016307160777</v>
      </c>
      <c r="V3" s="46">
        <v>3</v>
      </c>
      <c r="W3" s="57">
        <f t="shared" ref="W3:W15" si="11">V3/E3</f>
        <v>8.9653263597927015</v>
      </c>
    </row>
    <row r="4" spans="1:23" ht="15.75" x14ac:dyDescent="0.25">
      <c r="A4" s="25">
        <f t="shared" si="0"/>
        <v>2</v>
      </c>
      <c r="B4" s="26" t="s">
        <v>36</v>
      </c>
      <c r="C4" s="27">
        <f t="shared" si="1"/>
        <v>1.2006876997198237</v>
      </c>
      <c r="D4" s="28">
        <f t="shared" si="2"/>
        <v>0.56976744186046513</v>
      </c>
      <c r="E4" s="65">
        <v>0.47453425398912502</v>
      </c>
      <c r="F4" s="30">
        <v>18</v>
      </c>
      <c r="G4" s="31">
        <v>27</v>
      </c>
      <c r="H4" s="32">
        <f t="shared" si="3"/>
        <v>0.66666666666666663</v>
      </c>
      <c r="I4" s="33">
        <f t="shared" si="4"/>
        <v>1.4048862881075488</v>
      </c>
      <c r="J4" s="34">
        <v>11</v>
      </c>
      <c r="K4" s="35">
        <v>29</v>
      </c>
      <c r="L4" s="36">
        <f t="shared" si="5"/>
        <v>0.37931034482758619</v>
      </c>
      <c r="M4" s="37">
        <f t="shared" si="6"/>
        <v>0.79933185357843295</v>
      </c>
      <c r="N4" s="38">
        <v>11</v>
      </c>
      <c r="O4" s="39">
        <v>17</v>
      </c>
      <c r="P4" s="40">
        <f t="shared" si="7"/>
        <v>0.6470588235294118</v>
      </c>
      <c r="Q4" s="41">
        <f t="shared" si="8"/>
        <v>1.3635661031632094</v>
      </c>
      <c r="R4" s="42">
        <v>9</v>
      </c>
      <c r="S4" s="43">
        <v>13</v>
      </c>
      <c r="T4" s="44">
        <f t="shared" si="9"/>
        <v>0.69230769230769229</v>
      </c>
      <c r="U4" s="45">
        <f t="shared" si="10"/>
        <v>1.4589203761116853</v>
      </c>
      <c r="V4" s="46">
        <v>5</v>
      </c>
      <c r="W4" s="57">
        <f t="shared" si="11"/>
        <v>10.536647160806616</v>
      </c>
    </row>
    <row r="5" spans="1:23" ht="15.75" x14ac:dyDescent="0.25">
      <c r="A5" s="25">
        <f t="shared" si="0"/>
        <v>3</v>
      </c>
      <c r="B5" s="26" t="s">
        <v>10</v>
      </c>
      <c r="C5" s="27">
        <f t="shared" si="1"/>
        <v>1.1450386331443003</v>
      </c>
      <c r="D5" s="28">
        <f t="shared" si="2"/>
        <v>0.83132530120481929</v>
      </c>
      <c r="E5" s="65">
        <v>0.72602380141705991</v>
      </c>
      <c r="F5" s="30">
        <v>21</v>
      </c>
      <c r="G5" s="31">
        <v>21</v>
      </c>
      <c r="H5" s="32">
        <f t="shared" si="3"/>
        <v>1</v>
      </c>
      <c r="I5" s="33">
        <f t="shared" si="4"/>
        <v>1.377365312332999</v>
      </c>
      <c r="J5" s="34">
        <v>19</v>
      </c>
      <c r="K5" s="35">
        <v>23</v>
      </c>
      <c r="L5" s="36">
        <f t="shared" si="5"/>
        <v>0.82608695652173914</v>
      </c>
      <c r="M5" s="37">
        <f t="shared" si="6"/>
        <v>1.1378235188837817</v>
      </c>
      <c r="N5" s="38">
        <v>16</v>
      </c>
      <c r="O5" s="39">
        <v>17</v>
      </c>
      <c r="P5" s="40">
        <f t="shared" si="7"/>
        <v>0.94117647058823528</v>
      </c>
      <c r="Q5" s="41">
        <f t="shared" si="8"/>
        <v>1.2963438233722344</v>
      </c>
      <c r="R5" s="42">
        <v>13</v>
      </c>
      <c r="S5" s="43">
        <v>22</v>
      </c>
      <c r="T5" s="44">
        <f t="shared" si="9"/>
        <v>0.59090909090909094</v>
      </c>
      <c r="U5" s="45">
        <f t="shared" si="10"/>
        <v>0.81389768456040856</v>
      </c>
      <c r="V5" s="46">
        <v>5</v>
      </c>
      <c r="W5" s="57">
        <f t="shared" si="11"/>
        <v>6.8868265616649955</v>
      </c>
    </row>
    <row r="6" spans="1:23" ht="15.75" x14ac:dyDescent="0.25">
      <c r="A6" s="25">
        <f t="shared" si="0"/>
        <v>4</v>
      </c>
      <c r="B6" s="26" t="s">
        <v>19</v>
      </c>
      <c r="C6" s="27">
        <f t="shared" si="1"/>
        <v>1.1243772782772981</v>
      </c>
      <c r="D6" s="28">
        <f t="shared" si="2"/>
        <v>0.72222222222222221</v>
      </c>
      <c r="E6" s="65">
        <v>0.64233085831187098</v>
      </c>
      <c r="F6" s="30">
        <v>15</v>
      </c>
      <c r="G6" s="31">
        <v>16</v>
      </c>
      <c r="H6" s="32">
        <f t="shared" si="3"/>
        <v>0.9375</v>
      </c>
      <c r="I6" s="33">
        <f t="shared" si="4"/>
        <v>1.4595281977638004</v>
      </c>
      <c r="J6" s="34">
        <v>22</v>
      </c>
      <c r="K6" s="35">
        <v>29</v>
      </c>
      <c r="L6" s="36">
        <f t="shared" si="5"/>
        <v>0.75862068965517238</v>
      </c>
      <c r="M6" s="37">
        <f t="shared" si="6"/>
        <v>1.1810435071559946</v>
      </c>
      <c r="N6" s="38">
        <v>14</v>
      </c>
      <c r="O6" s="39">
        <v>25</v>
      </c>
      <c r="P6" s="40">
        <f t="shared" si="7"/>
        <v>0.56000000000000005</v>
      </c>
      <c r="Q6" s="41">
        <f t="shared" si="8"/>
        <v>0.87182484346424349</v>
      </c>
      <c r="R6" s="42">
        <v>14</v>
      </c>
      <c r="S6" s="43">
        <v>20</v>
      </c>
      <c r="T6" s="44">
        <f t="shared" si="9"/>
        <v>0.7</v>
      </c>
      <c r="U6" s="45">
        <f t="shared" si="10"/>
        <v>1.0897810543303041</v>
      </c>
      <c r="V6" s="46">
        <v>4</v>
      </c>
      <c r="W6" s="57">
        <f t="shared" si="11"/>
        <v>6.2273203104588815</v>
      </c>
    </row>
    <row r="7" spans="1:23" ht="15.75" x14ac:dyDescent="0.25">
      <c r="A7" s="25">
        <f t="shared" si="0"/>
        <v>5</v>
      </c>
      <c r="B7" s="26" t="s">
        <v>4</v>
      </c>
      <c r="C7" s="27">
        <f t="shared" si="1"/>
        <v>1.0660033756773564</v>
      </c>
      <c r="D7" s="28">
        <f t="shared" si="2"/>
        <v>1.8518518518518519</v>
      </c>
      <c r="E7" s="65">
        <v>1.7371913580246914</v>
      </c>
      <c r="F7" s="30">
        <v>46</v>
      </c>
      <c r="G7" s="31">
        <v>27</v>
      </c>
      <c r="H7" s="32">
        <f t="shared" si="3"/>
        <v>1.7037037037037037</v>
      </c>
      <c r="I7" s="33">
        <f t="shared" si="4"/>
        <v>0.98072310562316778</v>
      </c>
      <c r="J7" s="34">
        <v>12</v>
      </c>
      <c r="K7" s="35">
        <v>14</v>
      </c>
      <c r="L7" s="36">
        <f t="shared" si="5"/>
        <v>0.8571428571428571</v>
      </c>
      <c r="M7" s="37">
        <f t="shared" si="6"/>
        <v>0.49340727674209062</v>
      </c>
      <c r="N7" s="38">
        <v>41</v>
      </c>
      <c r="O7" s="39">
        <v>21</v>
      </c>
      <c r="P7" s="40">
        <f t="shared" si="7"/>
        <v>1.9523809523809523</v>
      </c>
      <c r="Q7" s="41">
        <f t="shared" si="8"/>
        <v>1.1238721303569841</v>
      </c>
      <c r="R7" s="42">
        <v>51</v>
      </c>
      <c r="S7" s="43">
        <v>19</v>
      </c>
      <c r="T7" s="44">
        <f t="shared" si="9"/>
        <v>2.6842105263157894</v>
      </c>
      <c r="U7" s="45">
        <f t="shared" si="10"/>
        <v>1.5451438403239153</v>
      </c>
      <c r="V7" s="46">
        <v>19</v>
      </c>
      <c r="W7" s="57">
        <f t="shared" si="11"/>
        <v>10.937194634449675</v>
      </c>
    </row>
    <row r="8" spans="1:23" ht="15.75" x14ac:dyDescent="0.25">
      <c r="A8" s="25">
        <f t="shared" si="0"/>
        <v>6</v>
      </c>
      <c r="B8" s="26" t="s">
        <v>29</v>
      </c>
      <c r="C8" s="27">
        <f t="shared" si="1"/>
        <v>1.0184341508151569</v>
      </c>
      <c r="D8" s="28">
        <f t="shared" si="2"/>
        <v>1.2272727272727273</v>
      </c>
      <c r="E8" s="65">
        <v>1.2050584971943601</v>
      </c>
      <c r="F8" s="30">
        <v>28</v>
      </c>
      <c r="G8" s="31">
        <v>16</v>
      </c>
      <c r="H8" s="32">
        <f t="shared" si="3"/>
        <v>1.75</v>
      </c>
      <c r="I8" s="33">
        <f t="shared" si="4"/>
        <v>1.4522116594956866</v>
      </c>
      <c r="J8" s="34">
        <v>31</v>
      </c>
      <c r="K8" s="35">
        <v>29</v>
      </c>
      <c r="L8" s="36">
        <f t="shared" si="5"/>
        <v>1.0689655172413792</v>
      </c>
      <c r="M8" s="37">
        <f t="shared" si="6"/>
        <v>0.88706525013529625</v>
      </c>
      <c r="N8" s="38">
        <v>30</v>
      </c>
      <c r="O8" s="39">
        <v>21</v>
      </c>
      <c r="P8" s="40">
        <f t="shared" si="7"/>
        <v>1.4285714285714286</v>
      </c>
      <c r="Q8" s="41">
        <f t="shared" si="8"/>
        <v>1.1854789057107646</v>
      </c>
      <c r="R8" s="42">
        <v>19</v>
      </c>
      <c r="S8" s="43">
        <v>22</v>
      </c>
      <c r="T8" s="44">
        <f t="shared" si="9"/>
        <v>0.86363636363636365</v>
      </c>
      <c r="U8" s="45">
        <f t="shared" si="10"/>
        <v>0.71667588390696224</v>
      </c>
      <c r="V8" s="46">
        <v>9</v>
      </c>
      <c r="W8" s="57">
        <f t="shared" si="11"/>
        <v>7.468517105977817</v>
      </c>
    </row>
    <row r="9" spans="1:23" ht="15.75" x14ac:dyDescent="0.25">
      <c r="A9" s="25">
        <f t="shared" si="0"/>
        <v>7</v>
      </c>
      <c r="B9" s="26" t="s">
        <v>30</v>
      </c>
      <c r="C9" s="27">
        <f t="shared" si="1"/>
        <v>0.96268874454597564</v>
      </c>
      <c r="D9" s="28">
        <f t="shared" si="2"/>
        <v>0.73170731707317072</v>
      </c>
      <c r="E9" s="65">
        <v>0.76006634669678141</v>
      </c>
      <c r="F9" s="30">
        <v>14</v>
      </c>
      <c r="G9" s="31">
        <v>21</v>
      </c>
      <c r="H9" s="32">
        <f t="shared" si="3"/>
        <v>0.66666666666666663</v>
      </c>
      <c r="I9" s="33">
        <f t="shared" si="4"/>
        <v>0.87711641169744436</v>
      </c>
      <c r="J9" s="34">
        <v>11</v>
      </c>
      <c r="K9" s="35">
        <v>14</v>
      </c>
      <c r="L9" s="36">
        <f t="shared" si="5"/>
        <v>0.7857142857142857</v>
      </c>
      <c r="M9" s="37">
        <f t="shared" si="6"/>
        <v>1.0337443423577024</v>
      </c>
      <c r="N9" s="38">
        <v>20</v>
      </c>
      <c r="O9" s="39">
        <v>27</v>
      </c>
      <c r="P9" s="40">
        <f t="shared" si="7"/>
        <v>0.7407407407407407</v>
      </c>
      <c r="Q9" s="41">
        <f t="shared" si="8"/>
        <v>0.97457379077493822</v>
      </c>
      <c r="R9" s="42">
        <v>15</v>
      </c>
      <c r="S9" s="43">
        <v>20</v>
      </c>
      <c r="T9" s="44">
        <f t="shared" si="9"/>
        <v>0.75</v>
      </c>
      <c r="U9" s="45">
        <f t="shared" si="10"/>
        <v>0.98675596315962499</v>
      </c>
      <c r="V9" s="46">
        <v>4</v>
      </c>
      <c r="W9" s="57">
        <f t="shared" si="11"/>
        <v>5.2626984701846666</v>
      </c>
    </row>
    <row r="10" spans="1:23" ht="15.75" x14ac:dyDescent="0.25">
      <c r="A10" s="25">
        <f t="shared" si="0"/>
        <v>8</v>
      </c>
      <c r="B10" s="26" t="s">
        <v>38</v>
      </c>
      <c r="C10" s="27">
        <f t="shared" si="1"/>
        <v>0.84457018834012598</v>
      </c>
      <c r="D10" s="28">
        <f t="shared" si="2"/>
        <v>0.52564102564102566</v>
      </c>
      <c r="E10" s="65">
        <v>0.62237695918925695</v>
      </c>
      <c r="F10" s="30">
        <v>8</v>
      </c>
      <c r="G10" s="31">
        <v>16</v>
      </c>
      <c r="H10" s="32">
        <f t="shared" si="3"/>
        <v>0.5</v>
      </c>
      <c r="I10" s="33">
        <f t="shared" si="4"/>
        <v>0.80337164256743687</v>
      </c>
      <c r="J10" s="34">
        <v>19</v>
      </c>
      <c r="K10" s="35">
        <v>23</v>
      </c>
      <c r="L10" s="36">
        <f t="shared" si="5"/>
        <v>0.82608695652173914</v>
      </c>
      <c r="M10" s="37">
        <f t="shared" si="6"/>
        <v>1.3273096703288088</v>
      </c>
      <c r="N10" s="38">
        <v>10</v>
      </c>
      <c r="O10" s="39">
        <v>27</v>
      </c>
      <c r="P10" s="40">
        <f t="shared" si="7"/>
        <v>0.37037037037037035</v>
      </c>
      <c r="Q10" s="41">
        <f t="shared" si="8"/>
        <v>0.59509010560550879</v>
      </c>
      <c r="R10" s="42">
        <v>4</v>
      </c>
      <c r="S10" s="43">
        <v>12</v>
      </c>
      <c r="T10" s="44">
        <f t="shared" si="9"/>
        <v>0.33333333333333331</v>
      </c>
      <c r="U10" s="45">
        <f t="shared" si="10"/>
        <v>0.53558109504495788</v>
      </c>
      <c r="V10" s="46">
        <v>5</v>
      </c>
      <c r="W10" s="57">
        <f t="shared" si="11"/>
        <v>8.0337164256743687</v>
      </c>
    </row>
    <row r="11" spans="1:23" ht="15.75" x14ac:dyDescent="0.25">
      <c r="A11" s="25">
        <f t="shared" si="0"/>
        <v>9</v>
      </c>
      <c r="B11" s="26" t="s">
        <v>27</v>
      </c>
      <c r="C11" s="27">
        <f t="shared" si="1"/>
        <v>0.81401878572562369</v>
      </c>
      <c r="D11" s="28">
        <f t="shared" si="2"/>
        <v>0.83157894736842108</v>
      </c>
      <c r="E11" s="65">
        <v>1.0215721823018422</v>
      </c>
      <c r="F11" s="30">
        <v>19</v>
      </c>
      <c r="G11" s="31">
        <v>28</v>
      </c>
      <c r="H11" s="32">
        <f t="shared" si="3"/>
        <v>0.6785714285714286</v>
      </c>
      <c r="I11" s="33">
        <f t="shared" si="4"/>
        <v>0.66424227316218387</v>
      </c>
      <c r="J11" s="34">
        <v>21</v>
      </c>
      <c r="K11" s="35">
        <v>29</v>
      </c>
      <c r="L11" s="36">
        <f t="shared" si="5"/>
        <v>0.72413793103448276</v>
      </c>
      <c r="M11" s="37">
        <f t="shared" si="6"/>
        <v>0.70884656373750299</v>
      </c>
      <c r="N11" s="38">
        <v>21</v>
      </c>
      <c r="O11" s="39">
        <v>26</v>
      </c>
      <c r="P11" s="40">
        <f t="shared" si="7"/>
        <v>0.80769230769230771</v>
      </c>
      <c r="Q11" s="41">
        <f t="shared" si="8"/>
        <v>0.79063655186106097</v>
      </c>
      <c r="R11" s="42">
        <v>18</v>
      </c>
      <c r="S11" s="43">
        <v>12</v>
      </c>
      <c r="T11" s="44">
        <f t="shared" si="9"/>
        <v>1.5</v>
      </c>
      <c r="U11" s="45">
        <f t="shared" si="10"/>
        <v>1.4683250248848274</v>
      </c>
      <c r="V11" s="46">
        <v>6</v>
      </c>
      <c r="W11" s="57">
        <f t="shared" si="11"/>
        <v>5.8733000995393096</v>
      </c>
    </row>
    <row r="12" spans="1:23" ht="15.75" x14ac:dyDescent="0.25">
      <c r="A12" s="25">
        <f t="shared" si="0"/>
        <v>10</v>
      </c>
      <c r="B12" s="26" t="s">
        <v>5</v>
      </c>
      <c r="C12" s="27">
        <f t="shared" si="1"/>
        <v>0.81026045542356273</v>
      </c>
      <c r="D12" s="28">
        <f t="shared" si="2"/>
        <v>0.84337349397590367</v>
      </c>
      <c r="E12" s="65">
        <v>1.0408671536796537</v>
      </c>
      <c r="F12" s="30">
        <v>20</v>
      </c>
      <c r="G12" s="31">
        <v>28</v>
      </c>
      <c r="H12" s="32">
        <f t="shared" si="3"/>
        <v>0.7142857142857143</v>
      </c>
      <c r="I12" s="33">
        <f t="shared" si="4"/>
        <v>0.68624099796077254</v>
      </c>
      <c r="J12" s="34">
        <v>11</v>
      </c>
      <c r="K12" s="35">
        <v>19</v>
      </c>
      <c r="L12" s="36">
        <f t="shared" si="5"/>
        <v>0.57894736842105265</v>
      </c>
      <c r="M12" s="37">
        <f t="shared" si="6"/>
        <v>0.55621638782083671</v>
      </c>
      <c r="N12" s="38">
        <v>26</v>
      </c>
      <c r="O12" s="39">
        <v>17</v>
      </c>
      <c r="P12" s="40">
        <f t="shared" si="7"/>
        <v>1.5294117647058822</v>
      </c>
      <c r="Q12" s="41">
        <f t="shared" si="8"/>
        <v>1.4693630779865952</v>
      </c>
      <c r="R12" s="42">
        <v>13</v>
      </c>
      <c r="S12" s="43">
        <v>19</v>
      </c>
      <c r="T12" s="44">
        <f t="shared" si="9"/>
        <v>0.68421052631578949</v>
      </c>
      <c r="U12" s="45">
        <f t="shared" si="10"/>
        <v>0.65734664015189792</v>
      </c>
      <c r="V12" s="46">
        <v>9</v>
      </c>
      <c r="W12" s="57">
        <f t="shared" si="11"/>
        <v>8.6466365743057327</v>
      </c>
    </row>
    <row r="13" spans="1:23" ht="15.75" x14ac:dyDescent="0.25">
      <c r="A13" s="25">
        <f t="shared" si="0"/>
        <v>11</v>
      </c>
      <c r="B13" s="26" t="s">
        <v>70</v>
      </c>
      <c r="C13" s="27">
        <f t="shared" si="1"/>
        <v>0.625</v>
      </c>
      <c r="D13" s="28">
        <f t="shared" si="2"/>
        <v>0.625</v>
      </c>
      <c r="E13" s="65">
        <v>1</v>
      </c>
      <c r="F13" s="30">
        <v>12</v>
      </c>
      <c r="G13" s="31">
        <v>16</v>
      </c>
      <c r="H13" s="32">
        <f t="shared" si="3"/>
        <v>0.75</v>
      </c>
      <c r="I13" s="33">
        <f t="shared" si="4"/>
        <v>0.75</v>
      </c>
      <c r="J13" s="34">
        <v>10</v>
      </c>
      <c r="K13" s="35">
        <v>19</v>
      </c>
      <c r="L13" s="36">
        <f t="shared" si="5"/>
        <v>0.52631578947368418</v>
      </c>
      <c r="M13" s="37">
        <f t="shared" si="6"/>
        <v>0.52631578947368418</v>
      </c>
      <c r="N13" s="38">
        <v>10</v>
      </c>
      <c r="O13" s="39">
        <v>25</v>
      </c>
      <c r="P13" s="40">
        <f t="shared" si="7"/>
        <v>0.4</v>
      </c>
      <c r="Q13" s="41">
        <f t="shared" si="8"/>
        <v>0.4</v>
      </c>
      <c r="R13" s="42">
        <v>13</v>
      </c>
      <c r="S13" s="43">
        <v>12</v>
      </c>
      <c r="T13" s="44">
        <f t="shared" si="9"/>
        <v>1.0833333333333333</v>
      </c>
      <c r="U13" s="45">
        <f t="shared" si="10"/>
        <v>1.0833333333333333</v>
      </c>
      <c r="V13" s="46">
        <v>4</v>
      </c>
      <c r="W13" s="57">
        <f t="shared" si="11"/>
        <v>4</v>
      </c>
    </row>
    <row r="14" spans="1:23" ht="15.75" x14ac:dyDescent="0.25">
      <c r="A14" s="25">
        <f>A13+1</f>
        <v>12</v>
      </c>
      <c r="B14" s="26" t="s">
        <v>6</v>
      </c>
      <c r="C14" s="27">
        <f t="shared" si="1"/>
        <v>0</v>
      </c>
      <c r="D14" s="28">
        <f t="shared" si="2"/>
        <v>0</v>
      </c>
      <c r="E14" s="65">
        <v>0.64279944812452205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1"/>
        <v>0</v>
      </c>
    </row>
    <row r="15" spans="1:23" ht="15.75" x14ac:dyDescent="0.25">
      <c r="A15" s="25">
        <f>A14+1</f>
        <v>13</v>
      </c>
      <c r="B15" s="26" t="s">
        <v>8</v>
      </c>
      <c r="C15" s="27">
        <f t="shared" si="1"/>
        <v>0</v>
      </c>
      <c r="D15" s="28">
        <f t="shared" si="2"/>
        <v>0</v>
      </c>
      <c r="E15" s="65">
        <v>0.49795349487651153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1"/>
        <v>0</v>
      </c>
    </row>
    <row r="16" spans="1:23" x14ac:dyDescent="0.2">
      <c r="C16" s="64">
        <f>AVERAGE(C3:C11)</f>
        <v>1.1153534818647008</v>
      </c>
      <c r="D16" s="64">
        <f>AVERAGE(D3:D11)</f>
        <v>0.87939502669908942</v>
      </c>
      <c r="E16" s="64">
        <f>AVERAGE(E3:E14)</f>
        <v>0.85062028065595197</v>
      </c>
    </row>
    <row r="17" spans="4:18" ht="15" x14ac:dyDescent="0.2">
      <c r="G17" s="62"/>
      <c r="H17" s="60"/>
      <c r="I17" s="61"/>
      <c r="J17" s="60"/>
    </row>
    <row r="18" spans="4:18" ht="15" x14ac:dyDescent="0.2">
      <c r="G18" s="62"/>
      <c r="H18" s="60"/>
      <c r="I18" s="61"/>
      <c r="J18" s="60"/>
    </row>
    <row r="19" spans="4:18" ht="15" x14ac:dyDescent="0.2">
      <c r="D19" s="49"/>
      <c r="G19" s="62"/>
      <c r="H19" s="60"/>
      <c r="I19" s="61"/>
      <c r="J19" s="60"/>
    </row>
    <row r="20" spans="4:18" ht="15" x14ac:dyDescent="0.2">
      <c r="F20" s="68"/>
      <c r="G20" s="62"/>
      <c r="H20" s="60"/>
      <c r="I20" s="69"/>
      <c r="J20" s="60"/>
      <c r="L20" s="68"/>
      <c r="O20" s="68"/>
      <c r="R20" s="68"/>
    </row>
    <row r="21" spans="4:18" ht="15" x14ac:dyDescent="0.2">
      <c r="G21" s="62"/>
      <c r="H21" s="60"/>
      <c r="I21" s="61"/>
      <c r="J21" s="60"/>
    </row>
    <row r="22" spans="4:18" ht="15" x14ac:dyDescent="0.2">
      <c r="G22" s="62"/>
      <c r="H22" s="60"/>
      <c r="I22" s="61"/>
      <c r="J22" s="60"/>
    </row>
    <row r="23" spans="4:18" ht="15" x14ac:dyDescent="0.2">
      <c r="G23" s="62"/>
      <c r="H23" s="60"/>
      <c r="I23" s="61"/>
      <c r="J23" s="60"/>
    </row>
    <row r="24" spans="4:18" ht="15" x14ac:dyDescent="0.2">
      <c r="G24" s="62"/>
      <c r="H24" s="60"/>
      <c r="I24" s="61"/>
      <c r="J24" s="60"/>
    </row>
    <row r="25" spans="4:18" ht="15" x14ac:dyDescent="0.2">
      <c r="G25" s="62"/>
      <c r="H25" s="60"/>
      <c r="I25" s="61"/>
      <c r="J25" s="60"/>
    </row>
    <row r="26" spans="4:18" ht="15" x14ac:dyDescent="0.2">
      <c r="G26" s="62"/>
      <c r="H26" s="60"/>
      <c r="I26" s="61"/>
      <c r="J26" s="60"/>
    </row>
    <row r="28" spans="4:18" x14ac:dyDescent="0.2">
      <c r="E28" s="66"/>
      <c r="H28" s="67"/>
      <c r="K28" s="66"/>
      <c r="N28" s="66"/>
      <c r="Q28" s="66"/>
    </row>
    <row r="30" spans="4:18" x14ac:dyDescent="0.2">
      <c r="E30" s="49"/>
      <c r="H30" s="49"/>
      <c r="K30" s="49"/>
      <c r="N30" s="49"/>
      <c r="Q30" s="49"/>
    </row>
  </sheetData>
  <sortState ref="B3:W15">
    <sortCondition descending="1" ref="C3:C15"/>
  </sortState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:D12"/>
    </sheetView>
  </sheetViews>
  <sheetFormatPr defaultRowHeight="12.75" x14ac:dyDescent="0.2"/>
  <cols>
    <col min="1" max="1" width="4" customWidth="1"/>
    <col min="2" max="2" width="10.5703125" customWidth="1"/>
    <col min="3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37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/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6" si="0">A2+1</f>
        <v>1</v>
      </c>
      <c r="B3" s="26" t="s">
        <v>38</v>
      </c>
      <c r="C3" s="27">
        <f t="shared" ref="C3:C18" si="1">D3/E3</f>
        <v>1.338156925979058</v>
      </c>
      <c r="D3" s="28">
        <f t="shared" ref="D3:D18" si="2">IF(G3&gt;0,(F3+J3+N3+R3)/(G3+K3+O3+S3),0)</f>
        <v>0.78640776699029125</v>
      </c>
      <c r="E3" s="65">
        <v>0.587679779346446</v>
      </c>
      <c r="F3" s="30">
        <v>16</v>
      </c>
      <c r="G3" s="31">
        <v>25</v>
      </c>
      <c r="H3" s="32">
        <f t="shared" ref="H3:H18" si="3">IF(G3&gt;0,F3/G3,0)</f>
        <v>0.64</v>
      </c>
      <c r="I3" s="33">
        <f t="shared" ref="I3:I18" si="4">H3/E3</f>
        <v>1.0890284513646853</v>
      </c>
      <c r="J3" s="34">
        <v>20</v>
      </c>
      <c r="K3" s="35">
        <v>25</v>
      </c>
      <c r="L3" s="36">
        <f t="shared" ref="L3:L18" si="5">IF(K3&gt;0,J3/K3,0)</f>
        <v>0.8</v>
      </c>
      <c r="M3" s="37">
        <f t="shared" ref="M3:M18" si="6">L3/E3</f>
        <v>1.3612855642058566</v>
      </c>
      <c r="N3" s="38">
        <v>24</v>
      </c>
      <c r="O3" s="39">
        <v>28</v>
      </c>
      <c r="P3" s="40">
        <f t="shared" ref="P3:P18" si="7">IF(O3&gt;0,N3/O3,0)</f>
        <v>0.8571428571428571</v>
      </c>
      <c r="Q3" s="41">
        <f t="shared" ref="Q3:Q18" si="8">P3/E3</f>
        <v>1.4585202473634176</v>
      </c>
      <c r="R3" s="42">
        <v>21</v>
      </c>
      <c r="S3" s="43">
        <v>25</v>
      </c>
      <c r="T3" s="44">
        <f t="shared" ref="T3:T18" si="9">IF(S3&gt;0,R3/S3,0)</f>
        <v>0.84</v>
      </c>
      <c r="U3" s="45">
        <f t="shared" ref="U3:U18" si="10">T3/E3</f>
        <v>1.4293498424161493</v>
      </c>
      <c r="V3" s="46">
        <v>5</v>
      </c>
      <c r="W3" s="57">
        <f t="shared" ref="W3:W18" si="11">V3/E3</f>
        <v>8.5080347762866033</v>
      </c>
    </row>
    <row r="4" spans="1:23" ht="15.75" x14ac:dyDescent="0.25">
      <c r="A4" s="25">
        <f t="shared" si="0"/>
        <v>2</v>
      </c>
      <c r="B4" s="26" t="s">
        <v>36</v>
      </c>
      <c r="C4" s="27">
        <f t="shared" si="1"/>
        <v>1.0366258292576631</v>
      </c>
      <c r="D4" s="28">
        <f t="shared" si="2"/>
        <v>0.48598130841121495</v>
      </c>
      <c r="E4" s="65">
        <v>0.46881072677808006</v>
      </c>
      <c r="F4" s="30">
        <v>9</v>
      </c>
      <c r="G4" s="31">
        <v>28</v>
      </c>
      <c r="H4" s="32">
        <f t="shared" si="3"/>
        <v>0.32142857142857145</v>
      </c>
      <c r="I4" s="33">
        <f t="shared" si="4"/>
        <v>0.68562546262028135</v>
      </c>
      <c r="J4" s="34">
        <v>11</v>
      </c>
      <c r="K4" s="35">
        <v>24</v>
      </c>
      <c r="L4" s="36">
        <f t="shared" si="5"/>
        <v>0.45833333333333331</v>
      </c>
      <c r="M4" s="37">
        <f t="shared" si="6"/>
        <v>0.97765112262521592</v>
      </c>
      <c r="N4" s="38">
        <v>16</v>
      </c>
      <c r="O4" s="39">
        <v>29</v>
      </c>
      <c r="P4" s="40">
        <f t="shared" si="7"/>
        <v>0.55172413793103448</v>
      </c>
      <c r="Q4" s="41">
        <f t="shared" si="8"/>
        <v>1.1768590316240843</v>
      </c>
      <c r="R4" s="42">
        <v>16</v>
      </c>
      <c r="S4" s="43">
        <v>26</v>
      </c>
      <c r="T4" s="44">
        <f t="shared" si="9"/>
        <v>0.61538461538461542</v>
      </c>
      <c r="U4" s="45">
        <f t="shared" si="10"/>
        <v>1.3126504583499403</v>
      </c>
      <c r="V4" s="46">
        <v>5</v>
      </c>
      <c r="W4" s="57">
        <f t="shared" si="11"/>
        <v>10.665284974093264</v>
      </c>
    </row>
    <row r="5" spans="1:23" ht="15.75" x14ac:dyDescent="0.25">
      <c r="A5" s="25">
        <f t="shared" si="0"/>
        <v>3</v>
      </c>
      <c r="B5" s="26" t="s">
        <v>6</v>
      </c>
      <c r="C5" s="27">
        <f t="shared" si="1"/>
        <v>1.0334245105236213</v>
      </c>
      <c r="D5" s="28">
        <f t="shared" si="2"/>
        <v>0.70754716981132071</v>
      </c>
      <c r="E5" s="65">
        <v>0.68466265567169182</v>
      </c>
      <c r="F5" s="30">
        <v>17</v>
      </c>
      <c r="G5" s="31">
        <v>25</v>
      </c>
      <c r="H5" s="32">
        <f t="shared" si="3"/>
        <v>0.68</v>
      </c>
      <c r="I5" s="33">
        <f t="shared" si="4"/>
        <v>0.99318984958056833</v>
      </c>
      <c r="J5" s="34">
        <v>23</v>
      </c>
      <c r="K5" s="35">
        <v>30</v>
      </c>
      <c r="L5" s="36">
        <f t="shared" si="5"/>
        <v>0.76666666666666672</v>
      </c>
      <c r="M5" s="37">
        <f t="shared" si="6"/>
        <v>1.1197728696251505</v>
      </c>
      <c r="N5" s="38">
        <v>17</v>
      </c>
      <c r="O5" s="39">
        <v>25</v>
      </c>
      <c r="P5" s="40">
        <f t="shared" si="7"/>
        <v>0.68</v>
      </c>
      <c r="Q5" s="41">
        <f t="shared" si="8"/>
        <v>0.99318984958056833</v>
      </c>
      <c r="R5" s="42">
        <v>18</v>
      </c>
      <c r="S5" s="43">
        <v>26</v>
      </c>
      <c r="T5" s="44">
        <f t="shared" si="9"/>
        <v>0.69230769230769229</v>
      </c>
      <c r="U5" s="45">
        <f t="shared" si="10"/>
        <v>1.0111661364508047</v>
      </c>
      <c r="V5" s="46">
        <v>5</v>
      </c>
      <c r="W5" s="57">
        <f t="shared" si="11"/>
        <v>7.3028665410335902</v>
      </c>
    </row>
    <row r="6" spans="1:23" ht="15.75" x14ac:dyDescent="0.25">
      <c r="A6" s="25">
        <f t="shared" si="0"/>
        <v>4</v>
      </c>
      <c r="B6" s="26" t="s">
        <v>30</v>
      </c>
      <c r="C6" s="27">
        <f t="shared" si="1"/>
        <v>0.97724239192518569</v>
      </c>
      <c r="D6" s="28">
        <f t="shared" si="2"/>
        <v>0.75757575757575757</v>
      </c>
      <c r="E6" s="65">
        <v>0.77521786184829666</v>
      </c>
      <c r="F6" s="30">
        <v>16</v>
      </c>
      <c r="G6" s="31">
        <v>26</v>
      </c>
      <c r="H6" s="32">
        <f t="shared" si="3"/>
        <v>0.61538461538461542</v>
      </c>
      <c r="I6" s="33">
        <f t="shared" si="4"/>
        <v>0.79382151220999708</v>
      </c>
      <c r="J6" s="34">
        <v>14</v>
      </c>
      <c r="K6" s="35">
        <v>25</v>
      </c>
      <c r="L6" s="36">
        <f t="shared" si="5"/>
        <v>0.56000000000000005</v>
      </c>
      <c r="M6" s="37">
        <f t="shared" si="6"/>
        <v>0.72237757611109732</v>
      </c>
      <c r="N6" s="38">
        <v>21</v>
      </c>
      <c r="O6" s="39">
        <v>28</v>
      </c>
      <c r="P6" s="40">
        <f t="shared" si="7"/>
        <v>0.75</v>
      </c>
      <c r="Q6" s="41">
        <f t="shared" si="8"/>
        <v>0.96746996800593388</v>
      </c>
      <c r="R6" s="42">
        <v>24</v>
      </c>
      <c r="S6" s="43">
        <v>20</v>
      </c>
      <c r="T6" s="44">
        <f t="shared" si="9"/>
        <v>1.2</v>
      </c>
      <c r="U6" s="45">
        <f t="shared" si="10"/>
        <v>1.5479519488094942</v>
      </c>
      <c r="V6" s="46">
        <v>6</v>
      </c>
      <c r="W6" s="57">
        <f t="shared" si="11"/>
        <v>7.739759744047471</v>
      </c>
    </row>
    <row r="7" spans="1:23" ht="15.75" x14ac:dyDescent="0.25">
      <c r="A7" s="25">
        <f t="shared" si="0"/>
        <v>5</v>
      </c>
      <c r="B7" s="26" t="s">
        <v>20</v>
      </c>
      <c r="C7" s="27">
        <f t="shared" si="1"/>
        <v>0.96848983809523392</v>
      </c>
      <c r="D7" s="28">
        <f t="shared" si="2"/>
        <v>0.33980582524271846</v>
      </c>
      <c r="E7" s="65">
        <v>0.35086152882205518</v>
      </c>
      <c r="F7" s="30">
        <v>8</v>
      </c>
      <c r="G7" s="31">
        <v>28</v>
      </c>
      <c r="H7" s="32">
        <f t="shared" si="3"/>
        <v>0.2857142857142857</v>
      </c>
      <c r="I7" s="33">
        <f t="shared" si="4"/>
        <v>0.81432206794946194</v>
      </c>
      <c r="J7" s="34">
        <v>14</v>
      </c>
      <c r="K7" s="35">
        <v>26</v>
      </c>
      <c r="L7" s="36">
        <f t="shared" si="5"/>
        <v>0.53846153846153844</v>
      </c>
      <c r="M7" s="37">
        <f t="shared" si="6"/>
        <v>1.5346838972893706</v>
      </c>
      <c r="N7" s="38">
        <v>6</v>
      </c>
      <c r="O7" s="39">
        <v>28</v>
      </c>
      <c r="P7" s="40">
        <f t="shared" si="7"/>
        <v>0.21428571428571427</v>
      </c>
      <c r="Q7" s="41">
        <f t="shared" si="8"/>
        <v>0.61074155096209637</v>
      </c>
      <c r="R7" s="42">
        <v>7</v>
      </c>
      <c r="S7" s="43">
        <v>21</v>
      </c>
      <c r="T7" s="44">
        <f t="shared" si="9"/>
        <v>0.33333333333333331</v>
      </c>
      <c r="U7" s="45">
        <f t="shared" si="10"/>
        <v>0.9500424126077055</v>
      </c>
      <c r="V7" s="46">
        <v>3</v>
      </c>
      <c r="W7" s="57">
        <f t="shared" si="11"/>
        <v>8.5503817134693509</v>
      </c>
    </row>
    <row r="8" spans="1:23" ht="15.75" x14ac:dyDescent="0.25">
      <c r="A8" s="25">
        <f t="shared" si="0"/>
        <v>6</v>
      </c>
      <c r="B8" s="26" t="s">
        <v>4</v>
      </c>
      <c r="C8" s="27">
        <f t="shared" si="1"/>
        <v>0.9459854014598541</v>
      </c>
      <c r="D8" s="28">
        <f t="shared" si="2"/>
        <v>1.6</v>
      </c>
      <c r="E8" s="65">
        <v>1.691358024691358</v>
      </c>
      <c r="F8" s="30">
        <v>40</v>
      </c>
      <c r="G8" s="31">
        <v>24</v>
      </c>
      <c r="H8" s="32">
        <f t="shared" si="3"/>
        <v>1.6666666666666667</v>
      </c>
      <c r="I8" s="33">
        <f t="shared" si="4"/>
        <v>0.98540145985401462</v>
      </c>
      <c r="J8" s="34">
        <v>37</v>
      </c>
      <c r="K8" s="35">
        <v>24</v>
      </c>
      <c r="L8" s="36">
        <f t="shared" si="5"/>
        <v>1.5416666666666667</v>
      </c>
      <c r="M8" s="37">
        <f t="shared" si="6"/>
        <v>0.91149635036496357</v>
      </c>
      <c r="N8" s="38">
        <v>45</v>
      </c>
      <c r="O8" s="39">
        <v>22</v>
      </c>
      <c r="P8" s="40">
        <f t="shared" si="7"/>
        <v>2.0454545454545454</v>
      </c>
      <c r="Q8" s="41">
        <f t="shared" si="8"/>
        <v>1.2093563370935634</v>
      </c>
      <c r="R8" s="42">
        <v>22</v>
      </c>
      <c r="S8" s="43">
        <v>20</v>
      </c>
      <c r="T8" s="44">
        <f t="shared" si="9"/>
        <v>1.1000000000000001</v>
      </c>
      <c r="U8" s="45">
        <f t="shared" si="10"/>
        <v>0.6503649635036497</v>
      </c>
      <c r="V8" s="46">
        <v>9</v>
      </c>
      <c r="W8" s="57">
        <f t="shared" si="11"/>
        <v>5.3211678832116789</v>
      </c>
    </row>
    <row r="9" spans="1:23" ht="15.75" x14ac:dyDescent="0.25">
      <c r="A9" s="25">
        <f t="shared" si="0"/>
        <v>7</v>
      </c>
      <c r="B9" s="26" t="s">
        <v>5</v>
      </c>
      <c r="C9" s="27">
        <f t="shared" si="1"/>
        <v>0.88382062938443873</v>
      </c>
      <c r="D9" s="28">
        <f t="shared" si="2"/>
        <v>0.96875</v>
      </c>
      <c r="E9" s="65">
        <v>1.0960934467831021</v>
      </c>
      <c r="F9" s="30">
        <v>20</v>
      </c>
      <c r="G9" s="31">
        <v>27</v>
      </c>
      <c r="H9" s="32">
        <f t="shared" si="3"/>
        <v>0.7407407407407407</v>
      </c>
      <c r="I9" s="33">
        <f t="shared" si="4"/>
        <v>0.675800720198376</v>
      </c>
      <c r="J9" s="34">
        <v>18</v>
      </c>
      <c r="K9" s="35">
        <v>26</v>
      </c>
      <c r="L9" s="36">
        <f t="shared" si="5"/>
        <v>0.69230769230769229</v>
      </c>
      <c r="M9" s="37">
        <f t="shared" si="6"/>
        <v>0.63161375003155917</v>
      </c>
      <c r="N9" s="38">
        <v>25</v>
      </c>
      <c r="O9" s="39">
        <v>22</v>
      </c>
      <c r="P9" s="40">
        <f t="shared" si="7"/>
        <v>1.1363636363636365</v>
      </c>
      <c r="Q9" s="41">
        <f t="shared" si="8"/>
        <v>1.0367397412134178</v>
      </c>
      <c r="R9" s="42">
        <v>30</v>
      </c>
      <c r="S9" s="43">
        <v>21</v>
      </c>
      <c r="T9" s="44">
        <f t="shared" si="9"/>
        <v>1.4285714285714286</v>
      </c>
      <c r="U9" s="45">
        <f t="shared" si="10"/>
        <v>1.3033299603825823</v>
      </c>
      <c r="V9" s="46">
        <v>6</v>
      </c>
      <c r="W9" s="57">
        <f t="shared" si="11"/>
        <v>5.4739858336068457</v>
      </c>
    </row>
    <row r="10" spans="1:23" ht="15.75" x14ac:dyDescent="0.25">
      <c r="A10" s="25">
        <f t="shared" si="0"/>
        <v>8</v>
      </c>
      <c r="B10" s="26" t="s">
        <v>27</v>
      </c>
      <c r="C10" s="27">
        <f t="shared" si="1"/>
        <v>0.81139730630864781</v>
      </c>
      <c r="D10" s="28">
        <f t="shared" si="2"/>
        <v>0.84158415841584155</v>
      </c>
      <c r="E10" s="65">
        <v>1.0372035399581558</v>
      </c>
      <c r="F10" s="30">
        <v>16</v>
      </c>
      <c r="G10" s="31">
        <v>24</v>
      </c>
      <c r="H10" s="32">
        <f t="shared" si="3"/>
        <v>0.66666666666666663</v>
      </c>
      <c r="I10" s="33">
        <f t="shared" si="4"/>
        <v>0.64275394460528179</v>
      </c>
      <c r="J10" s="34">
        <v>19</v>
      </c>
      <c r="K10" s="35">
        <v>26</v>
      </c>
      <c r="L10" s="36">
        <f t="shared" si="5"/>
        <v>0.73076923076923073</v>
      </c>
      <c r="M10" s="37">
        <f t="shared" si="6"/>
        <v>0.70455720850963577</v>
      </c>
      <c r="N10" s="38">
        <v>26</v>
      </c>
      <c r="O10" s="39">
        <v>29</v>
      </c>
      <c r="P10" s="40">
        <f t="shared" si="7"/>
        <v>0.89655172413793105</v>
      </c>
      <c r="Q10" s="41">
        <f t="shared" si="8"/>
        <v>0.86439323584848238</v>
      </c>
      <c r="R10" s="42">
        <v>24</v>
      </c>
      <c r="S10" s="43">
        <v>22</v>
      </c>
      <c r="T10" s="44">
        <f t="shared" si="9"/>
        <v>1.0909090909090908</v>
      </c>
      <c r="U10" s="45">
        <f t="shared" si="10"/>
        <v>1.05177918208137</v>
      </c>
      <c r="V10" s="46">
        <v>5</v>
      </c>
      <c r="W10" s="57">
        <f t="shared" si="11"/>
        <v>4.8206545845396134</v>
      </c>
    </row>
    <row r="11" spans="1:23" ht="15.75" x14ac:dyDescent="0.25">
      <c r="A11" s="25">
        <f t="shared" si="0"/>
        <v>9</v>
      </c>
      <c r="B11" s="26" t="s">
        <v>29</v>
      </c>
      <c r="C11" s="27">
        <f t="shared" si="1"/>
        <v>0.79564246354268908</v>
      </c>
      <c r="D11" s="28">
        <f t="shared" si="2"/>
        <v>0.98181818181818181</v>
      </c>
      <c r="E11" s="65">
        <v>1.2339941956422538</v>
      </c>
      <c r="F11" s="30">
        <v>29</v>
      </c>
      <c r="G11" s="31">
        <v>27</v>
      </c>
      <c r="H11" s="32">
        <f t="shared" si="3"/>
        <v>1.0740740740740742</v>
      </c>
      <c r="I11" s="33">
        <f t="shared" si="4"/>
        <v>0.87040447829258516</v>
      </c>
      <c r="J11" s="34">
        <v>24</v>
      </c>
      <c r="K11" s="35">
        <v>30</v>
      </c>
      <c r="L11" s="36">
        <f t="shared" si="5"/>
        <v>0.8</v>
      </c>
      <c r="M11" s="37">
        <f t="shared" si="6"/>
        <v>0.64830126659033926</v>
      </c>
      <c r="N11" s="38">
        <v>23</v>
      </c>
      <c r="O11" s="39">
        <v>28</v>
      </c>
      <c r="P11" s="40">
        <f t="shared" si="7"/>
        <v>0.8214285714285714</v>
      </c>
      <c r="Q11" s="41">
        <f t="shared" si="8"/>
        <v>0.66566647908829468</v>
      </c>
      <c r="R11" s="42">
        <v>32</v>
      </c>
      <c r="S11" s="43">
        <v>25</v>
      </c>
      <c r="T11" s="44">
        <f t="shared" si="9"/>
        <v>1.28</v>
      </c>
      <c r="U11" s="45">
        <f t="shared" si="10"/>
        <v>1.0372820265445428</v>
      </c>
      <c r="V11" s="46">
        <v>7</v>
      </c>
      <c r="W11" s="57">
        <f t="shared" si="11"/>
        <v>5.672636082665468</v>
      </c>
    </row>
    <row r="12" spans="1:23" ht="15.75" x14ac:dyDescent="0.25">
      <c r="A12" s="25">
        <f t="shared" si="0"/>
        <v>10</v>
      </c>
      <c r="B12" s="26" t="s">
        <v>10</v>
      </c>
      <c r="C12" s="27">
        <f t="shared" si="1"/>
        <v>0.78534355816161616</v>
      </c>
      <c r="D12" s="28">
        <f t="shared" si="2"/>
        <v>0.59595959595959591</v>
      </c>
      <c r="E12" s="65">
        <v>0.75885208424534267</v>
      </c>
      <c r="F12" s="30">
        <v>15</v>
      </c>
      <c r="G12" s="31">
        <v>26</v>
      </c>
      <c r="H12" s="32">
        <f t="shared" si="3"/>
        <v>0.57692307692307687</v>
      </c>
      <c r="I12" s="33">
        <f t="shared" si="4"/>
        <v>0.76025761660365054</v>
      </c>
      <c r="J12" s="34">
        <v>10</v>
      </c>
      <c r="K12" s="35">
        <v>26</v>
      </c>
      <c r="L12" s="36">
        <f t="shared" si="5"/>
        <v>0.38461538461538464</v>
      </c>
      <c r="M12" s="37">
        <f t="shared" si="6"/>
        <v>0.50683841106910044</v>
      </c>
      <c r="N12" s="38">
        <v>19</v>
      </c>
      <c r="O12" s="39">
        <v>25</v>
      </c>
      <c r="P12" s="40">
        <f t="shared" si="7"/>
        <v>0.76</v>
      </c>
      <c r="Q12" s="41">
        <f t="shared" si="8"/>
        <v>1.0015127002725424</v>
      </c>
      <c r="R12" s="42">
        <v>15</v>
      </c>
      <c r="S12" s="43">
        <v>22</v>
      </c>
      <c r="T12" s="44">
        <f t="shared" si="9"/>
        <v>0.68181818181818177</v>
      </c>
      <c r="U12" s="45">
        <f t="shared" si="10"/>
        <v>0.89848627416795068</v>
      </c>
      <c r="V12" s="46">
        <v>4</v>
      </c>
      <c r="W12" s="57">
        <f t="shared" si="11"/>
        <v>5.2711194751186445</v>
      </c>
    </row>
    <row r="13" spans="1:23" ht="15.75" x14ac:dyDescent="0.25">
      <c r="A13" s="25">
        <f t="shared" si="0"/>
        <v>11</v>
      </c>
      <c r="B13" s="26" t="s">
        <v>9</v>
      </c>
      <c r="C13" s="27">
        <f t="shared" si="1"/>
        <v>0</v>
      </c>
      <c r="D13" s="28">
        <f t="shared" si="2"/>
        <v>0</v>
      </c>
      <c r="E13" s="65">
        <v>1.2746354522670313</v>
      </c>
      <c r="F13" s="30"/>
      <c r="G13" s="31"/>
      <c r="H13" s="32">
        <f t="shared" si="3"/>
        <v>0</v>
      </c>
      <c r="I13" s="33">
        <f t="shared" si="4"/>
        <v>0</v>
      </c>
      <c r="J13" s="34"/>
      <c r="K13" s="35"/>
      <c r="L13" s="36">
        <f t="shared" si="5"/>
        <v>0</v>
      </c>
      <c r="M13" s="37">
        <f t="shared" si="6"/>
        <v>0</v>
      </c>
      <c r="N13" s="38"/>
      <c r="O13" s="39"/>
      <c r="P13" s="40">
        <f t="shared" si="7"/>
        <v>0</v>
      </c>
      <c r="Q13" s="41">
        <f t="shared" si="8"/>
        <v>0</v>
      </c>
      <c r="R13" s="42"/>
      <c r="S13" s="43"/>
      <c r="T13" s="44">
        <f t="shared" si="9"/>
        <v>0</v>
      </c>
      <c r="U13" s="45">
        <f t="shared" si="10"/>
        <v>0</v>
      </c>
      <c r="V13" s="46"/>
      <c r="W13" s="57">
        <f t="shared" si="11"/>
        <v>0</v>
      </c>
    </row>
    <row r="14" spans="1:23" ht="15.75" x14ac:dyDescent="0.25">
      <c r="A14" s="25">
        <f t="shared" si="0"/>
        <v>12</v>
      </c>
      <c r="B14" s="26" t="s">
        <v>19</v>
      </c>
      <c r="C14" s="27">
        <f t="shared" si="1"/>
        <v>0</v>
      </c>
      <c r="D14" s="28">
        <f t="shared" si="2"/>
        <v>0</v>
      </c>
      <c r="E14" s="65">
        <v>0.64233085831187098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1"/>
        <v>0</v>
      </c>
    </row>
    <row r="15" spans="1:23" ht="15.75" x14ac:dyDescent="0.25">
      <c r="A15" s="25">
        <f t="shared" si="0"/>
        <v>13</v>
      </c>
      <c r="B15" s="26" t="s">
        <v>35</v>
      </c>
      <c r="C15" s="27">
        <f t="shared" si="1"/>
        <v>0</v>
      </c>
      <c r="D15" s="28">
        <f t="shared" si="2"/>
        <v>0</v>
      </c>
      <c r="E15" s="65">
        <v>0.6199166060779191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1"/>
        <v>0</v>
      </c>
    </row>
    <row r="16" spans="1:23" ht="15.75" x14ac:dyDescent="0.25">
      <c r="A16" s="25">
        <f t="shared" si="0"/>
        <v>14</v>
      </c>
      <c r="B16" s="26" t="s">
        <v>34</v>
      </c>
      <c r="C16" s="27">
        <f t="shared" si="1"/>
        <v>0</v>
      </c>
      <c r="D16" s="28">
        <f t="shared" si="2"/>
        <v>0</v>
      </c>
      <c r="E16" s="65">
        <v>0.61335848835848827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>
        <f t="shared" si="11"/>
        <v>0</v>
      </c>
    </row>
    <row r="17" spans="1:23" ht="15.75" x14ac:dyDescent="0.25">
      <c r="A17" s="25">
        <v>15</v>
      </c>
      <c r="B17" s="26" t="s">
        <v>8</v>
      </c>
      <c r="C17" s="27">
        <f t="shared" si="1"/>
        <v>0</v>
      </c>
      <c r="D17" s="28">
        <f t="shared" si="2"/>
        <v>0</v>
      </c>
      <c r="E17" s="65">
        <v>0.49795349487651153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  <c r="W17" s="57">
        <f t="shared" si="11"/>
        <v>0</v>
      </c>
    </row>
    <row r="18" spans="1:23" ht="15.75" x14ac:dyDescent="0.25">
      <c r="A18" s="25">
        <v>16</v>
      </c>
      <c r="B18" s="26" t="s">
        <v>11</v>
      </c>
      <c r="C18" s="27">
        <f t="shared" si="1"/>
        <v>0</v>
      </c>
      <c r="D18" s="28">
        <f t="shared" si="2"/>
        <v>0</v>
      </c>
      <c r="E18" s="65">
        <v>0.4946668086012348</v>
      </c>
      <c r="F18" s="30"/>
      <c r="G18" s="31"/>
      <c r="H18" s="32">
        <f t="shared" si="3"/>
        <v>0</v>
      </c>
      <c r="I18" s="33">
        <f t="shared" si="4"/>
        <v>0</v>
      </c>
      <c r="J18" s="34"/>
      <c r="K18" s="35"/>
      <c r="L18" s="36">
        <f t="shared" si="5"/>
        <v>0</v>
      </c>
      <c r="M18" s="37">
        <f t="shared" si="6"/>
        <v>0</v>
      </c>
      <c r="N18" s="38"/>
      <c r="O18" s="39"/>
      <c r="P18" s="40">
        <f t="shared" si="7"/>
        <v>0</v>
      </c>
      <c r="Q18" s="41">
        <f t="shared" si="8"/>
        <v>0</v>
      </c>
      <c r="R18" s="42"/>
      <c r="S18" s="43"/>
      <c r="T18" s="44">
        <f t="shared" si="9"/>
        <v>0</v>
      </c>
      <c r="U18" s="45">
        <f t="shared" si="10"/>
        <v>0</v>
      </c>
      <c r="V18" s="46"/>
      <c r="W18" s="57">
        <f t="shared" si="11"/>
        <v>0</v>
      </c>
    </row>
    <row r="19" spans="1:23" x14ac:dyDescent="0.2">
      <c r="C19" s="64">
        <f>AVERAGE(C3:C11)</f>
        <v>0.97675392183071019</v>
      </c>
      <c r="D19" s="64">
        <f>AVERAGE(D3:D11)</f>
        <v>0.82994112980725843</v>
      </c>
      <c r="E19" s="64">
        <f>AVERAGE(E3:E18)</f>
        <v>0.80172472201748968</v>
      </c>
    </row>
    <row r="20" spans="1:23" ht="15" x14ac:dyDescent="0.2">
      <c r="G20" s="62"/>
      <c r="H20" s="60"/>
      <c r="I20" s="61"/>
      <c r="J20" s="60"/>
    </row>
    <row r="21" spans="1:23" ht="15" x14ac:dyDescent="0.2">
      <c r="G21" s="62"/>
      <c r="H21" s="60"/>
      <c r="I21" s="61"/>
      <c r="J21" s="60"/>
    </row>
    <row r="22" spans="1:23" ht="15" x14ac:dyDescent="0.2">
      <c r="D22" s="49"/>
      <c r="G22" s="62"/>
      <c r="H22" s="60"/>
      <c r="I22" s="61"/>
      <c r="J22" s="60"/>
    </row>
    <row r="23" spans="1:23" ht="15" x14ac:dyDescent="0.2">
      <c r="F23" s="68"/>
      <c r="G23" s="62"/>
      <c r="H23" s="60"/>
      <c r="I23" s="69"/>
      <c r="J23" s="60"/>
      <c r="L23" s="68"/>
      <c r="O23" s="68"/>
      <c r="R23" s="68"/>
    </row>
    <row r="24" spans="1:23" ht="15" x14ac:dyDescent="0.2">
      <c r="G24" s="62"/>
      <c r="H24" s="60"/>
      <c r="I24" s="61"/>
      <c r="J24" s="60"/>
    </row>
    <row r="25" spans="1:23" ht="15" x14ac:dyDescent="0.2">
      <c r="G25" s="62"/>
      <c r="H25" s="60"/>
      <c r="I25" s="61"/>
      <c r="J25" s="60"/>
    </row>
    <row r="26" spans="1:23" ht="15" x14ac:dyDescent="0.2">
      <c r="G26" s="62"/>
      <c r="H26" s="60"/>
      <c r="I26" s="61"/>
      <c r="J26" s="60"/>
    </row>
    <row r="27" spans="1:23" ht="15" x14ac:dyDescent="0.2">
      <c r="G27" s="62"/>
      <c r="H27" s="60"/>
      <c r="I27" s="61"/>
      <c r="J27" s="60"/>
    </row>
    <row r="28" spans="1:23" ht="15" x14ac:dyDescent="0.2">
      <c r="G28" s="62"/>
      <c r="H28" s="60"/>
      <c r="I28" s="61"/>
      <c r="J28" s="60"/>
    </row>
    <row r="29" spans="1:23" ht="15" x14ac:dyDescent="0.2">
      <c r="G29" s="62"/>
      <c r="H29" s="60"/>
      <c r="I29" s="61"/>
      <c r="J29" s="60"/>
    </row>
    <row r="31" spans="1:23" x14ac:dyDescent="0.2">
      <c r="E31" s="66"/>
      <c r="H31" s="67"/>
      <c r="K31" s="66"/>
      <c r="N31" s="66"/>
      <c r="Q31" s="66"/>
    </row>
    <row r="33" spans="5:17" x14ac:dyDescent="0.2">
      <c r="E33" s="49"/>
      <c r="H33" s="49"/>
      <c r="K33" s="49"/>
      <c r="N33" s="49"/>
      <c r="Q33" s="49"/>
    </row>
  </sheetData>
  <sortState ref="B3:W18">
    <sortCondition descending="1" ref="C3:C18"/>
  </sortState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:D13"/>
    </sheetView>
  </sheetViews>
  <sheetFormatPr defaultRowHeight="12.75" x14ac:dyDescent="0.2"/>
  <cols>
    <col min="1" max="1" width="4" customWidth="1"/>
    <col min="2" max="2" width="10.5703125" customWidth="1"/>
    <col min="3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37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/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6" si="0">A2+1</f>
        <v>1</v>
      </c>
      <c r="B3" s="26" t="s">
        <v>5</v>
      </c>
      <c r="C3" s="27">
        <f t="shared" ref="C3:C18" si="1">D3/E3</f>
        <v>1.4304423594566371</v>
      </c>
      <c r="D3" s="28">
        <f t="shared" ref="D3:D18" si="2">IF(G3&gt;0,(F3+J3+N3+R3)/(G3+K3+O3+S3),0)</f>
        <v>1.3116883116883118</v>
      </c>
      <c r="E3" s="65">
        <v>0.91698089267054783</v>
      </c>
      <c r="F3" s="30">
        <v>21</v>
      </c>
      <c r="G3" s="31">
        <v>18</v>
      </c>
      <c r="H3" s="32">
        <f t="shared" ref="H3:H18" si="3">IF(G3&gt;0,F3/G3,0)</f>
        <v>1.1666666666666667</v>
      </c>
      <c r="I3" s="33">
        <f t="shared" ref="I3:I18" si="4">H3/E3</f>
        <v>1.27229114149691</v>
      </c>
      <c r="J3" s="34">
        <v>38</v>
      </c>
      <c r="K3" s="35">
        <v>17</v>
      </c>
      <c r="L3" s="36">
        <f t="shared" ref="L3:L18" si="5">IF(K3&gt;0,J3/K3,0)</f>
        <v>2.2352941176470589</v>
      </c>
      <c r="M3" s="37">
        <f t="shared" ref="M3:M18" si="6">L3/E3</f>
        <v>2.4376670610192894</v>
      </c>
      <c r="N3" s="38">
        <v>21</v>
      </c>
      <c r="O3" s="39">
        <v>21</v>
      </c>
      <c r="P3" s="40">
        <f t="shared" ref="P3:P18" si="7">IF(O3&gt;0,N3/O3,0)</f>
        <v>1</v>
      </c>
      <c r="Q3" s="41">
        <f t="shared" ref="Q3:Q18" si="8">P3/E3</f>
        <v>1.0905352641402084</v>
      </c>
      <c r="R3" s="42">
        <v>21</v>
      </c>
      <c r="S3" s="43">
        <v>21</v>
      </c>
      <c r="T3" s="44">
        <f t="shared" ref="T3:T18" si="9">IF(S3&gt;0,R3/S3,0)</f>
        <v>1</v>
      </c>
      <c r="U3" s="45">
        <f t="shared" ref="U3:U18" si="10">T3/E3</f>
        <v>1.0905352641402084</v>
      </c>
      <c r="V3" s="46">
        <v>7</v>
      </c>
      <c r="W3" s="57">
        <f t="shared" ref="W3:W11" si="11">V3/E3</f>
        <v>7.6337468489814588</v>
      </c>
    </row>
    <row r="4" spans="1:23" ht="15.75" x14ac:dyDescent="0.25">
      <c r="A4" s="25">
        <f t="shared" si="0"/>
        <v>2</v>
      </c>
      <c r="B4" s="26" t="s">
        <v>19</v>
      </c>
      <c r="C4" s="27">
        <f t="shared" si="1"/>
        <v>1.3886462188525532</v>
      </c>
      <c r="D4" s="28">
        <f t="shared" si="2"/>
        <v>0.81818181818181823</v>
      </c>
      <c r="E4" s="65">
        <v>0.58919385447064176</v>
      </c>
      <c r="F4" s="30">
        <v>20</v>
      </c>
      <c r="G4" s="31">
        <v>22</v>
      </c>
      <c r="H4" s="32">
        <f t="shared" si="3"/>
        <v>0.90909090909090906</v>
      </c>
      <c r="I4" s="33">
        <f t="shared" si="4"/>
        <v>1.5429402431695034</v>
      </c>
      <c r="J4" s="34">
        <v>9</v>
      </c>
      <c r="K4" s="35">
        <v>19</v>
      </c>
      <c r="L4" s="36">
        <f t="shared" si="5"/>
        <v>0.47368421052631576</v>
      </c>
      <c r="M4" s="37">
        <f t="shared" si="6"/>
        <v>0.8039530740725308</v>
      </c>
      <c r="N4" s="38">
        <v>12</v>
      </c>
      <c r="O4" s="39">
        <v>16</v>
      </c>
      <c r="P4" s="40">
        <f t="shared" si="7"/>
        <v>0.75</v>
      </c>
      <c r="Q4" s="41">
        <f t="shared" si="8"/>
        <v>1.2729257006148404</v>
      </c>
      <c r="R4" s="42">
        <v>22</v>
      </c>
      <c r="S4" s="43">
        <v>20</v>
      </c>
      <c r="T4" s="44">
        <f t="shared" si="9"/>
        <v>1.1000000000000001</v>
      </c>
      <c r="U4" s="45">
        <f t="shared" si="10"/>
        <v>1.8669576942350994</v>
      </c>
      <c r="V4" s="46">
        <v>5</v>
      </c>
      <c r="W4" s="57">
        <f t="shared" si="11"/>
        <v>8.4861713374322694</v>
      </c>
    </row>
    <row r="5" spans="1:23" ht="15.75" x14ac:dyDescent="0.25">
      <c r="A5" s="25">
        <f t="shared" si="0"/>
        <v>3</v>
      </c>
      <c r="B5" s="26" t="s">
        <v>30</v>
      </c>
      <c r="C5" s="27">
        <f t="shared" si="1"/>
        <v>1.3547062729911095</v>
      </c>
      <c r="D5" s="28">
        <f t="shared" si="2"/>
        <v>0.94805194805194803</v>
      </c>
      <c r="E5" s="65">
        <v>0.69982103645147131</v>
      </c>
      <c r="F5" s="30">
        <v>21</v>
      </c>
      <c r="G5" s="31">
        <v>20</v>
      </c>
      <c r="H5" s="32">
        <f t="shared" si="3"/>
        <v>1.05</v>
      </c>
      <c r="I5" s="33">
        <f t="shared" si="4"/>
        <v>1.5003835913880987</v>
      </c>
      <c r="J5" s="34">
        <v>29</v>
      </c>
      <c r="K5" s="35">
        <v>20</v>
      </c>
      <c r="L5" s="36">
        <f t="shared" si="5"/>
        <v>1.45</v>
      </c>
      <c r="M5" s="37">
        <f t="shared" si="6"/>
        <v>2.071958292869279</v>
      </c>
      <c r="N5" s="38">
        <v>10</v>
      </c>
      <c r="O5" s="39">
        <v>15</v>
      </c>
      <c r="P5" s="40">
        <f t="shared" si="7"/>
        <v>0.66666666666666663</v>
      </c>
      <c r="Q5" s="41">
        <f t="shared" si="8"/>
        <v>0.95262450246863395</v>
      </c>
      <c r="R5" s="42">
        <v>13</v>
      </c>
      <c r="S5" s="43">
        <v>22</v>
      </c>
      <c r="T5" s="44">
        <f t="shared" si="9"/>
        <v>0.59090909090909094</v>
      </c>
      <c r="U5" s="45">
        <f t="shared" si="10"/>
        <v>0.84437171809719835</v>
      </c>
      <c r="V5" s="46">
        <v>5</v>
      </c>
      <c r="W5" s="57">
        <f t="shared" si="11"/>
        <v>7.1446837685147555</v>
      </c>
    </row>
    <row r="6" spans="1:23" ht="15.75" x14ac:dyDescent="0.25">
      <c r="A6" s="25">
        <f t="shared" si="0"/>
        <v>4</v>
      </c>
      <c r="B6" s="26" t="s">
        <v>27</v>
      </c>
      <c r="C6" s="27">
        <f t="shared" si="1"/>
        <v>1.2516687309298746</v>
      </c>
      <c r="D6" s="28">
        <f t="shared" si="2"/>
        <v>1.1794871794871795</v>
      </c>
      <c r="E6" s="65">
        <v>0.94233174508636086</v>
      </c>
      <c r="F6" s="30">
        <v>22</v>
      </c>
      <c r="G6" s="31">
        <v>19</v>
      </c>
      <c r="H6" s="32">
        <f t="shared" si="3"/>
        <v>1.1578947368421053</v>
      </c>
      <c r="I6" s="33">
        <f t="shared" si="4"/>
        <v>1.2287548868853919</v>
      </c>
      <c r="J6" s="34">
        <v>14</v>
      </c>
      <c r="K6" s="35">
        <v>24</v>
      </c>
      <c r="L6" s="36">
        <f t="shared" si="5"/>
        <v>0.58333333333333337</v>
      </c>
      <c r="M6" s="37">
        <f t="shared" si="6"/>
        <v>0.61903181801423157</v>
      </c>
      <c r="N6" s="38">
        <v>28</v>
      </c>
      <c r="O6" s="39">
        <v>13</v>
      </c>
      <c r="P6" s="40">
        <f t="shared" si="7"/>
        <v>2.1538461538461537</v>
      </c>
      <c r="Q6" s="41">
        <f t="shared" si="8"/>
        <v>2.2856559434371624</v>
      </c>
      <c r="R6" s="42">
        <v>28</v>
      </c>
      <c r="S6" s="43">
        <v>22</v>
      </c>
      <c r="T6" s="44">
        <f t="shared" si="9"/>
        <v>1.2727272727272727</v>
      </c>
      <c r="U6" s="45">
        <f t="shared" si="10"/>
        <v>1.3506148756674141</v>
      </c>
      <c r="V6" s="46">
        <v>6</v>
      </c>
      <c r="W6" s="57">
        <f t="shared" si="11"/>
        <v>6.3671844138606666</v>
      </c>
    </row>
    <row r="7" spans="1:23" ht="15.75" x14ac:dyDescent="0.25">
      <c r="A7" s="25">
        <f t="shared" si="0"/>
        <v>5</v>
      </c>
      <c r="B7" s="26" t="s">
        <v>29</v>
      </c>
      <c r="C7" s="27">
        <f t="shared" si="1"/>
        <v>1.0991605529847843</v>
      </c>
      <c r="D7" s="28">
        <f t="shared" si="2"/>
        <v>1.3571428571428572</v>
      </c>
      <c r="E7" s="65">
        <v>1.2347084813565394</v>
      </c>
      <c r="F7" s="30">
        <v>28</v>
      </c>
      <c r="G7" s="31">
        <v>22</v>
      </c>
      <c r="H7" s="32">
        <f t="shared" si="3"/>
        <v>1.2727272727272727</v>
      </c>
      <c r="I7" s="33">
        <f t="shared" si="4"/>
        <v>1.0307917147608503</v>
      </c>
      <c r="J7" s="34">
        <v>25</v>
      </c>
      <c r="K7" s="35">
        <v>24</v>
      </c>
      <c r="L7" s="36">
        <f t="shared" si="5"/>
        <v>1.0416666666666667</v>
      </c>
      <c r="M7" s="37">
        <f t="shared" si="6"/>
        <v>0.84365393321200555</v>
      </c>
      <c r="N7" s="38">
        <v>27</v>
      </c>
      <c r="O7" s="39">
        <v>15</v>
      </c>
      <c r="P7" s="40">
        <f t="shared" si="7"/>
        <v>1.8</v>
      </c>
      <c r="Q7" s="41">
        <f t="shared" si="8"/>
        <v>1.4578339965903455</v>
      </c>
      <c r="R7" s="42">
        <v>34</v>
      </c>
      <c r="S7" s="43">
        <v>23</v>
      </c>
      <c r="T7" s="44">
        <f t="shared" si="9"/>
        <v>1.4782608695652173</v>
      </c>
      <c r="U7" s="45">
        <f t="shared" si="10"/>
        <v>1.1972549730452111</v>
      </c>
      <c r="V7" s="46">
        <v>8</v>
      </c>
      <c r="W7" s="57">
        <f t="shared" si="11"/>
        <v>6.479262207068202</v>
      </c>
    </row>
    <row r="8" spans="1:23" ht="15.75" x14ac:dyDescent="0.25">
      <c r="A8" s="25">
        <f t="shared" si="0"/>
        <v>6</v>
      </c>
      <c r="B8" s="26" t="s">
        <v>4</v>
      </c>
      <c r="C8" s="27">
        <f t="shared" si="1"/>
        <v>1.0517467822432363</v>
      </c>
      <c r="D8" s="28">
        <f t="shared" si="2"/>
        <v>1.7654320987654322</v>
      </c>
      <c r="E8" s="65">
        <v>1.6785714285714286</v>
      </c>
      <c r="F8" s="30">
        <v>21</v>
      </c>
      <c r="G8" s="31">
        <v>19</v>
      </c>
      <c r="H8" s="32">
        <f t="shared" si="3"/>
        <v>1.1052631578947369</v>
      </c>
      <c r="I8" s="33">
        <f t="shared" si="4"/>
        <v>0.65845464725643899</v>
      </c>
      <c r="J8" s="34">
        <v>41</v>
      </c>
      <c r="K8" s="35">
        <v>28</v>
      </c>
      <c r="L8" s="36">
        <f t="shared" si="5"/>
        <v>1.4642857142857142</v>
      </c>
      <c r="M8" s="37">
        <f t="shared" si="6"/>
        <v>0.87234042553191482</v>
      </c>
      <c r="N8" s="38">
        <v>35</v>
      </c>
      <c r="O8" s="39">
        <v>13</v>
      </c>
      <c r="P8" s="40">
        <f t="shared" si="7"/>
        <v>2.6923076923076925</v>
      </c>
      <c r="Q8" s="41">
        <f t="shared" si="8"/>
        <v>1.6039279869067105</v>
      </c>
      <c r="R8" s="42">
        <v>46</v>
      </c>
      <c r="S8" s="43">
        <v>21</v>
      </c>
      <c r="T8" s="44">
        <f t="shared" si="9"/>
        <v>2.1904761904761907</v>
      </c>
      <c r="U8" s="45">
        <f t="shared" si="10"/>
        <v>1.3049645390070923</v>
      </c>
      <c r="V8" s="46">
        <v>8</v>
      </c>
      <c r="W8" s="57">
        <f t="shared" si="11"/>
        <v>4.7659574468085104</v>
      </c>
    </row>
    <row r="9" spans="1:23" ht="15.75" x14ac:dyDescent="0.25">
      <c r="A9" s="25">
        <f t="shared" si="0"/>
        <v>7</v>
      </c>
      <c r="B9" s="26" t="s">
        <v>6</v>
      </c>
      <c r="C9" s="27">
        <f t="shared" si="1"/>
        <v>1.034089377479134</v>
      </c>
      <c r="D9" s="28">
        <f t="shared" si="2"/>
        <v>0.6506024096385542</v>
      </c>
      <c r="E9" s="65">
        <v>0.62915491040491045</v>
      </c>
      <c r="F9" s="30">
        <v>17</v>
      </c>
      <c r="G9" s="31">
        <v>20</v>
      </c>
      <c r="H9" s="32">
        <f t="shared" si="3"/>
        <v>0.85</v>
      </c>
      <c r="I9" s="33">
        <f t="shared" si="4"/>
        <v>1.3510186218732019</v>
      </c>
      <c r="J9" s="34">
        <v>15</v>
      </c>
      <c r="K9" s="35">
        <v>25</v>
      </c>
      <c r="L9" s="36">
        <f t="shared" si="5"/>
        <v>0.6</v>
      </c>
      <c r="M9" s="37">
        <f t="shared" si="6"/>
        <v>0.95366020367520143</v>
      </c>
      <c r="N9" s="38">
        <v>10</v>
      </c>
      <c r="O9" s="39">
        <v>16</v>
      </c>
      <c r="P9" s="40">
        <f t="shared" si="7"/>
        <v>0.625</v>
      </c>
      <c r="Q9" s="41">
        <f t="shared" si="8"/>
        <v>0.99339604549500149</v>
      </c>
      <c r="R9" s="42">
        <v>12</v>
      </c>
      <c r="S9" s="43">
        <v>22</v>
      </c>
      <c r="T9" s="44">
        <f t="shared" si="9"/>
        <v>0.54545454545454541</v>
      </c>
      <c r="U9" s="45">
        <f t="shared" si="10"/>
        <v>0.86696382152291029</v>
      </c>
      <c r="V9" s="46">
        <v>5</v>
      </c>
      <c r="W9" s="57">
        <f t="shared" si="11"/>
        <v>7.9471683639600119</v>
      </c>
    </row>
    <row r="10" spans="1:23" ht="15.75" x14ac:dyDescent="0.25">
      <c r="A10" s="25">
        <f t="shared" si="0"/>
        <v>8</v>
      </c>
      <c r="B10" s="26" t="s">
        <v>20</v>
      </c>
      <c r="C10" s="27">
        <f t="shared" si="1"/>
        <v>1.0074572960319346</v>
      </c>
      <c r="D10" s="28">
        <f t="shared" si="2"/>
        <v>0.38157894736842107</v>
      </c>
      <c r="E10" s="65">
        <v>0.37875446321282658</v>
      </c>
      <c r="F10" s="30">
        <v>6</v>
      </c>
      <c r="G10" s="31">
        <v>22</v>
      </c>
      <c r="H10" s="32">
        <f t="shared" si="3"/>
        <v>0.27272727272727271</v>
      </c>
      <c r="I10" s="33">
        <f t="shared" si="4"/>
        <v>0.72006352192878065</v>
      </c>
      <c r="J10" s="34">
        <v>5</v>
      </c>
      <c r="K10" s="35">
        <v>20</v>
      </c>
      <c r="L10" s="36">
        <f t="shared" si="5"/>
        <v>0.25</v>
      </c>
      <c r="M10" s="37">
        <f t="shared" si="6"/>
        <v>0.66005822843471573</v>
      </c>
      <c r="N10" s="38">
        <v>6</v>
      </c>
      <c r="O10" s="39">
        <v>13</v>
      </c>
      <c r="P10" s="40">
        <f t="shared" si="7"/>
        <v>0.46153846153846156</v>
      </c>
      <c r="Q10" s="41">
        <f t="shared" si="8"/>
        <v>1.2185690371102444</v>
      </c>
      <c r="R10" s="42">
        <v>12</v>
      </c>
      <c r="S10" s="43">
        <v>21</v>
      </c>
      <c r="T10" s="44">
        <f t="shared" si="9"/>
        <v>0.5714285714285714</v>
      </c>
      <c r="U10" s="45">
        <f t="shared" si="10"/>
        <v>1.508704522136493</v>
      </c>
      <c r="V10" s="46">
        <v>3</v>
      </c>
      <c r="W10" s="57">
        <f t="shared" si="11"/>
        <v>7.9206987412165883</v>
      </c>
    </row>
    <row r="11" spans="1:23" ht="15.75" x14ac:dyDescent="0.25">
      <c r="A11" s="25">
        <f t="shared" si="0"/>
        <v>9</v>
      </c>
      <c r="B11" s="26" t="s">
        <v>36</v>
      </c>
      <c r="C11" s="27">
        <f t="shared" si="1"/>
        <v>1.0045700041545493</v>
      </c>
      <c r="D11" s="28">
        <f t="shared" si="2"/>
        <v>0.46987951807228917</v>
      </c>
      <c r="E11" s="65">
        <v>0.46774193548387094</v>
      </c>
      <c r="F11" s="30">
        <v>7</v>
      </c>
      <c r="G11" s="31">
        <v>19</v>
      </c>
      <c r="H11" s="32">
        <f t="shared" si="3"/>
        <v>0.36842105263157893</v>
      </c>
      <c r="I11" s="33">
        <f t="shared" si="4"/>
        <v>0.78765880217785844</v>
      </c>
      <c r="J11" s="34">
        <v>8</v>
      </c>
      <c r="K11" s="35">
        <v>28</v>
      </c>
      <c r="L11" s="36">
        <f t="shared" si="5"/>
        <v>0.2857142857142857</v>
      </c>
      <c r="M11" s="37">
        <f t="shared" si="6"/>
        <v>0.61083743842364535</v>
      </c>
      <c r="N11" s="38">
        <v>6</v>
      </c>
      <c r="O11" s="39">
        <v>14</v>
      </c>
      <c r="P11" s="40">
        <f t="shared" si="7"/>
        <v>0.42857142857142855</v>
      </c>
      <c r="Q11" s="41">
        <f t="shared" si="8"/>
        <v>0.91625615763546797</v>
      </c>
      <c r="R11" s="42">
        <v>18</v>
      </c>
      <c r="S11" s="43">
        <v>22</v>
      </c>
      <c r="T11" s="44">
        <f t="shared" si="9"/>
        <v>0.81818181818181823</v>
      </c>
      <c r="U11" s="45">
        <f t="shared" si="10"/>
        <v>1.7492163009404391</v>
      </c>
      <c r="V11" s="46">
        <v>3</v>
      </c>
      <c r="W11" s="57">
        <f t="shared" si="11"/>
        <v>6.4137931034482758</v>
      </c>
    </row>
    <row r="12" spans="1:23" ht="15.75" x14ac:dyDescent="0.25">
      <c r="A12" s="25">
        <f t="shared" si="0"/>
        <v>10</v>
      </c>
      <c r="B12" s="26" t="s">
        <v>10</v>
      </c>
      <c r="C12" s="27">
        <f t="shared" si="1"/>
        <v>0.94827167673152912</v>
      </c>
      <c r="D12" s="28">
        <f t="shared" si="2"/>
        <v>0.77333333333333332</v>
      </c>
      <c r="E12" s="65">
        <v>0.81551875091200932</v>
      </c>
      <c r="F12" s="30">
        <v>22</v>
      </c>
      <c r="G12" s="31">
        <v>22</v>
      </c>
      <c r="H12" s="32">
        <f t="shared" si="3"/>
        <v>1</v>
      </c>
      <c r="I12" s="33">
        <f t="shared" si="4"/>
        <v>1.226213375083874</v>
      </c>
      <c r="J12" s="34">
        <v>6</v>
      </c>
      <c r="K12" s="35">
        <v>17</v>
      </c>
      <c r="L12" s="36">
        <f t="shared" si="5"/>
        <v>0.35294117647058826</v>
      </c>
      <c r="M12" s="37">
        <f t="shared" si="6"/>
        <v>0.43278119120607317</v>
      </c>
      <c r="N12" s="38">
        <v>8</v>
      </c>
      <c r="O12" s="39">
        <v>13</v>
      </c>
      <c r="P12" s="40">
        <f t="shared" si="7"/>
        <v>0.61538461538461542</v>
      </c>
      <c r="Q12" s="41">
        <f t="shared" si="8"/>
        <v>0.75459284620546085</v>
      </c>
      <c r="R12" s="42">
        <v>22</v>
      </c>
      <c r="S12" s="43">
        <v>23</v>
      </c>
      <c r="T12" s="44">
        <f t="shared" si="9"/>
        <v>0.95652173913043481</v>
      </c>
      <c r="U12" s="45">
        <f t="shared" si="10"/>
        <v>1.1728997500802272</v>
      </c>
      <c r="V12" s="46">
        <v>7</v>
      </c>
      <c r="W12" s="57">
        <f t="shared" ref="W12:W18" si="12">V12/E12</f>
        <v>8.583493625587117</v>
      </c>
    </row>
    <row r="13" spans="1:23" ht="15.75" x14ac:dyDescent="0.25">
      <c r="A13" s="25">
        <f t="shared" si="0"/>
        <v>11</v>
      </c>
      <c r="B13" s="26" t="s">
        <v>9</v>
      </c>
      <c r="C13" s="27">
        <f t="shared" si="1"/>
        <v>0.94307339449541294</v>
      </c>
      <c r="D13" s="28">
        <f t="shared" si="2"/>
        <v>1.1710526315789473</v>
      </c>
      <c r="E13" s="65">
        <v>1.2417407154249258</v>
      </c>
      <c r="F13" s="30">
        <v>22</v>
      </c>
      <c r="G13" s="31">
        <v>18</v>
      </c>
      <c r="H13" s="32">
        <f t="shared" si="3"/>
        <v>1.2222222222222223</v>
      </c>
      <c r="I13" s="33">
        <f t="shared" si="4"/>
        <v>0.98428134556574942</v>
      </c>
      <c r="J13" s="34">
        <v>19</v>
      </c>
      <c r="K13" s="35">
        <v>24</v>
      </c>
      <c r="L13" s="36">
        <f t="shared" si="5"/>
        <v>0.79166666666666663</v>
      </c>
      <c r="M13" s="37">
        <f t="shared" si="6"/>
        <v>0.63754587155963305</v>
      </c>
      <c r="N13" s="38">
        <v>26</v>
      </c>
      <c r="O13" s="39">
        <v>14</v>
      </c>
      <c r="P13" s="40">
        <f t="shared" si="7"/>
        <v>1.8571428571428572</v>
      </c>
      <c r="Q13" s="41">
        <f t="shared" si="8"/>
        <v>1.4955963302752295</v>
      </c>
      <c r="R13" s="42">
        <v>22</v>
      </c>
      <c r="S13" s="43">
        <v>20</v>
      </c>
      <c r="T13" s="44">
        <f t="shared" si="9"/>
        <v>1.1000000000000001</v>
      </c>
      <c r="U13" s="45">
        <f t="shared" si="10"/>
        <v>0.88585321100917447</v>
      </c>
      <c r="V13" s="46">
        <v>6</v>
      </c>
      <c r="W13" s="57">
        <f t="shared" si="12"/>
        <v>4.831926605504588</v>
      </c>
    </row>
    <row r="14" spans="1:23" ht="15.75" x14ac:dyDescent="0.25">
      <c r="A14" s="25">
        <f t="shared" si="0"/>
        <v>12</v>
      </c>
      <c r="B14" s="26" t="s">
        <v>35</v>
      </c>
      <c r="C14" s="27">
        <f t="shared" si="1"/>
        <v>0</v>
      </c>
      <c r="D14" s="28">
        <f t="shared" si="2"/>
        <v>0</v>
      </c>
      <c r="E14" s="65">
        <v>0.6199166060779191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2"/>
        <v>0</v>
      </c>
    </row>
    <row r="15" spans="1:23" ht="15.75" x14ac:dyDescent="0.25">
      <c r="A15" s="25">
        <f t="shared" si="0"/>
        <v>13</v>
      </c>
      <c r="B15" s="26" t="s">
        <v>34</v>
      </c>
      <c r="C15" s="27">
        <f t="shared" si="1"/>
        <v>0</v>
      </c>
      <c r="D15" s="28">
        <f t="shared" si="2"/>
        <v>0</v>
      </c>
      <c r="E15" s="65">
        <v>0.61335848835848827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2"/>
        <v>0</v>
      </c>
    </row>
    <row r="16" spans="1:23" ht="15.75" x14ac:dyDescent="0.25">
      <c r="A16" s="25">
        <f t="shared" si="0"/>
        <v>14</v>
      </c>
      <c r="B16" s="26" t="s">
        <v>38</v>
      </c>
      <c r="C16" s="27">
        <f t="shared" si="1"/>
        <v>0</v>
      </c>
      <c r="D16" s="28">
        <f t="shared" si="2"/>
        <v>0</v>
      </c>
      <c r="E16" s="65">
        <v>0.587679779346446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>
        <f t="shared" si="12"/>
        <v>0</v>
      </c>
    </row>
    <row r="17" spans="1:23" ht="15.75" x14ac:dyDescent="0.25">
      <c r="A17" s="25">
        <v>15</v>
      </c>
      <c r="B17" s="26" t="s">
        <v>8</v>
      </c>
      <c r="C17" s="27">
        <f t="shared" si="1"/>
        <v>0</v>
      </c>
      <c r="D17" s="28">
        <f t="shared" si="2"/>
        <v>0</v>
      </c>
      <c r="E17" s="65">
        <v>0.49795349487651153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  <c r="W17" s="57">
        <f t="shared" si="12"/>
        <v>0</v>
      </c>
    </row>
    <row r="18" spans="1:23" ht="15.75" x14ac:dyDescent="0.25">
      <c r="A18" s="25">
        <v>16</v>
      </c>
      <c r="B18" s="26" t="s">
        <v>11</v>
      </c>
      <c r="C18" s="27">
        <f t="shared" si="1"/>
        <v>0</v>
      </c>
      <c r="D18" s="28">
        <f t="shared" si="2"/>
        <v>0</v>
      </c>
      <c r="E18" s="65">
        <v>0.4946668086012348</v>
      </c>
      <c r="F18" s="30"/>
      <c r="G18" s="31"/>
      <c r="H18" s="32">
        <f t="shared" si="3"/>
        <v>0</v>
      </c>
      <c r="I18" s="33">
        <f t="shared" si="4"/>
        <v>0</v>
      </c>
      <c r="J18" s="34"/>
      <c r="K18" s="35"/>
      <c r="L18" s="36">
        <f t="shared" si="5"/>
        <v>0</v>
      </c>
      <c r="M18" s="37">
        <f t="shared" si="6"/>
        <v>0</v>
      </c>
      <c r="N18" s="38"/>
      <c r="O18" s="39"/>
      <c r="P18" s="40">
        <f t="shared" si="7"/>
        <v>0</v>
      </c>
      <c r="Q18" s="41">
        <f t="shared" si="8"/>
        <v>0</v>
      </c>
      <c r="R18" s="42"/>
      <c r="S18" s="43"/>
      <c r="T18" s="44">
        <f t="shared" si="9"/>
        <v>0</v>
      </c>
      <c r="U18" s="45">
        <f t="shared" si="10"/>
        <v>0</v>
      </c>
      <c r="V18" s="46"/>
      <c r="W18" s="57">
        <f t="shared" si="12"/>
        <v>0</v>
      </c>
    </row>
    <row r="19" spans="1:23" x14ac:dyDescent="0.2">
      <c r="C19" s="64">
        <f>AVERAGE(C3:C11)</f>
        <v>1.1802763994582015</v>
      </c>
      <c r="D19" s="64">
        <f>AVERAGE(D3:D11)</f>
        <v>0.98689389871075683</v>
      </c>
      <c r="E19" s="64">
        <f>AVERAGE(E3:E18)</f>
        <v>0.77550583695663333</v>
      </c>
    </row>
    <row r="20" spans="1:23" ht="15" x14ac:dyDescent="0.2">
      <c r="G20" s="62"/>
      <c r="H20" s="60"/>
      <c r="I20" s="61"/>
      <c r="J20" s="60"/>
    </row>
    <row r="21" spans="1:23" ht="15" x14ac:dyDescent="0.2">
      <c r="G21" s="62"/>
      <c r="H21" s="60"/>
      <c r="I21" s="61"/>
      <c r="J21" s="60"/>
    </row>
    <row r="22" spans="1:23" ht="15" x14ac:dyDescent="0.2">
      <c r="D22" s="49"/>
      <c r="G22" s="62"/>
      <c r="H22" s="60"/>
      <c r="I22" s="61"/>
      <c r="J22" s="60"/>
    </row>
    <row r="23" spans="1:23" ht="15" x14ac:dyDescent="0.2">
      <c r="F23" s="68" t="s">
        <v>39</v>
      </c>
      <c r="G23" s="62"/>
      <c r="H23" s="60"/>
      <c r="I23" s="69" t="s">
        <v>44</v>
      </c>
      <c r="J23" s="60"/>
      <c r="L23" s="68" t="s">
        <v>49</v>
      </c>
      <c r="O23" s="68" t="s">
        <v>55</v>
      </c>
      <c r="R23" s="68" t="s">
        <v>61</v>
      </c>
    </row>
    <row r="24" spans="1:23" ht="15" x14ac:dyDescent="0.2">
      <c r="G24" s="62"/>
      <c r="H24" s="60"/>
      <c r="I24" s="61"/>
      <c r="J24" s="60"/>
    </row>
    <row r="25" spans="1:23" ht="15" x14ac:dyDescent="0.2">
      <c r="E25" t="s">
        <v>40</v>
      </c>
      <c r="G25" s="62"/>
      <c r="H25" s="60" t="s">
        <v>45</v>
      </c>
      <c r="I25" s="61"/>
      <c r="J25" s="60"/>
      <c r="K25" t="s">
        <v>50</v>
      </c>
      <c r="N25" t="s">
        <v>56</v>
      </c>
      <c r="Q25" t="s">
        <v>68</v>
      </c>
    </row>
    <row r="26" spans="1:23" ht="15" x14ac:dyDescent="0.2">
      <c r="E26" t="s">
        <v>41</v>
      </c>
      <c r="G26" s="62"/>
      <c r="H26" s="60" t="s">
        <v>46</v>
      </c>
      <c r="I26" s="61"/>
      <c r="J26" s="60"/>
      <c r="K26" t="s">
        <v>51</v>
      </c>
      <c r="N26" t="s">
        <v>67</v>
      </c>
    </row>
    <row r="27" spans="1:23" ht="15" x14ac:dyDescent="0.2">
      <c r="E27" t="s">
        <v>42</v>
      </c>
      <c r="G27" s="62"/>
      <c r="H27" s="60" t="s">
        <v>47</v>
      </c>
      <c r="I27" s="61"/>
      <c r="J27" s="60"/>
      <c r="K27" t="s">
        <v>52</v>
      </c>
      <c r="N27" t="s">
        <v>57</v>
      </c>
      <c r="Q27" t="s">
        <v>69</v>
      </c>
    </row>
    <row r="28" spans="1:23" ht="15" x14ac:dyDescent="0.2">
      <c r="E28" t="s">
        <v>43</v>
      </c>
      <c r="G28" s="62"/>
      <c r="H28" s="60" t="s">
        <v>48</v>
      </c>
      <c r="I28" s="61"/>
      <c r="J28" s="60"/>
      <c r="K28" t="s">
        <v>53</v>
      </c>
      <c r="N28" t="s">
        <v>58</v>
      </c>
    </row>
    <row r="29" spans="1:23" ht="15" x14ac:dyDescent="0.2">
      <c r="E29" t="s">
        <v>62</v>
      </c>
      <c r="G29" s="62"/>
      <c r="H29" s="60" t="s">
        <v>66</v>
      </c>
      <c r="I29" s="61"/>
      <c r="J29" s="60"/>
      <c r="K29" t="s">
        <v>54</v>
      </c>
      <c r="N29" t="s">
        <v>59</v>
      </c>
    </row>
    <row r="31" spans="1:23" x14ac:dyDescent="0.2">
      <c r="E31" s="66" t="s">
        <v>60</v>
      </c>
      <c r="H31" s="67" t="s">
        <v>60</v>
      </c>
      <c r="K31" s="66" t="s">
        <v>60</v>
      </c>
      <c r="N31" s="66" t="s">
        <v>60</v>
      </c>
      <c r="Q31" s="66"/>
    </row>
    <row r="33" spans="5:17" x14ac:dyDescent="0.2">
      <c r="E33" s="49" t="s">
        <v>4</v>
      </c>
      <c r="H33" s="49" t="s">
        <v>63</v>
      </c>
      <c r="K33" s="49" t="s">
        <v>64</v>
      </c>
      <c r="N33" s="49" t="s">
        <v>65</v>
      </c>
      <c r="Q33" s="49"/>
    </row>
  </sheetData>
  <sortState ref="B3:W18">
    <sortCondition descending="1" ref="C3:C18"/>
  </sortState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RowHeight="12.75" x14ac:dyDescent="0.2"/>
  <cols>
    <col min="1" max="1" width="4" customWidth="1"/>
    <col min="2" max="2" width="10.5703125" customWidth="1"/>
    <col min="3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37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/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6" si="0">A2+1</f>
        <v>1</v>
      </c>
      <c r="B3" s="26" t="s">
        <v>27</v>
      </c>
      <c r="C3" s="27">
        <f t="shared" ref="C3:C18" si="1">D3/E3</f>
        <v>1.2187565305948955</v>
      </c>
      <c r="D3" s="28">
        <f t="shared" ref="D3:D18" si="2">IF(G3&gt;0,(F3+J3+N3+R3)/(G3+K3+O3+S3),0)</f>
        <v>1.0869565217391304</v>
      </c>
      <c r="E3" s="65">
        <v>0.89185698246767031</v>
      </c>
      <c r="F3" s="30">
        <v>18</v>
      </c>
      <c r="G3" s="31">
        <v>19</v>
      </c>
      <c r="H3" s="32">
        <f t="shared" ref="H3:H18" si="3">IF(G3&gt;0,F3/G3,0)</f>
        <v>0.94736842105263153</v>
      </c>
      <c r="I3" s="33">
        <f t="shared" ref="I3:I18" si="4">H3/E3</f>
        <v>1.0622425340342878</v>
      </c>
      <c r="J3" s="34">
        <v>15</v>
      </c>
      <c r="K3" s="35">
        <v>19</v>
      </c>
      <c r="L3" s="36">
        <f t="shared" ref="L3:L18" si="5">IF(K3&gt;0,J3/K3,0)</f>
        <v>0.78947368421052633</v>
      </c>
      <c r="M3" s="37">
        <f t="shared" ref="M3:M18" si="6">L3/E3</f>
        <v>0.88520211169523988</v>
      </c>
      <c r="N3" s="38">
        <v>23</v>
      </c>
      <c r="O3" s="39">
        <v>13</v>
      </c>
      <c r="P3" s="40">
        <f t="shared" ref="P3:P18" si="7">IF(O3&gt;0,N3/O3,0)</f>
        <v>1.7692307692307692</v>
      </c>
      <c r="Q3" s="41">
        <f t="shared" ref="Q3:Q18" si="8">P3/E3</f>
        <v>1.983760629799076</v>
      </c>
      <c r="R3" s="42">
        <v>19</v>
      </c>
      <c r="S3" s="43">
        <v>18</v>
      </c>
      <c r="T3" s="44">
        <f t="shared" ref="T3:T18" si="9">IF(S3&gt;0,R3/S3,0)</f>
        <v>1.0555555555555556</v>
      </c>
      <c r="U3" s="45">
        <f t="shared" ref="U3:U18" si="10">T3/E3</f>
        <v>1.1835480085999319</v>
      </c>
      <c r="V3" s="46">
        <v>5</v>
      </c>
      <c r="W3" s="57">
        <f t="shared" ref="W3:W17" si="11">V3/E3</f>
        <v>5.606280040736519</v>
      </c>
    </row>
    <row r="4" spans="1:23" ht="15.75" x14ac:dyDescent="0.25">
      <c r="A4" s="25">
        <f t="shared" si="0"/>
        <v>2</v>
      </c>
      <c r="B4" s="26" t="s">
        <v>9</v>
      </c>
      <c r="C4" s="27">
        <f t="shared" si="1"/>
        <v>1.1854851294912236</v>
      </c>
      <c r="D4" s="28">
        <f t="shared" si="2"/>
        <v>1.3484848484848484</v>
      </c>
      <c r="E4" s="65">
        <v>1.1374962156324808</v>
      </c>
      <c r="F4" s="30">
        <v>24</v>
      </c>
      <c r="G4" s="31">
        <v>16</v>
      </c>
      <c r="H4" s="32">
        <f t="shared" si="3"/>
        <v>1.5</v>
      </c>
      <c r="I4" s="33">
        <f t="shared" si="4"/>
        <v>1.3186857058385522</v>
      </c>
      <c r="J4" s="34">
        <v>15</v>
      </c>
      <c r="K4" s="35">
        <v>11</v>
      </c>
      <c r="L4" s="36">
        <f t="shared" si="5"/>
        <v>1.3636363636363635</v>
      </c>
      <c r="M4" s="37">
        <f t="shared" si="6"/>
        <v>1.1988051871259564</v>
      </c>
      <c r="N4" s="38">
        <v>27</v>
      </c>
      <c r="O4" s="39">
        <v>20</v>
      </c>
      <c r="P4" s="40">
        <f t="shared" si="7"/>
        <v>1.35</v>
      </c>
      <c r="Q4" s="41">
        <f t="shared" si="8"/>
        <v>1.186817135254697</v>
      </c>
      <c r="R4" s="42">
        <v>23</v>
      </c>
      <c r="S4" s="43">
        <v>19</v>
      </c>
      <c r="T4" s="44">
        <f t="shared" si="9"/>
        <v>1.2105263157894737</v>
      </c>
      <c r="U4" s="45">
        <f t="shared" si="10"/>
        <v>1.0642024994486561</v>
      </c>
      <c r="V4" s="46">
        <v>7</v>
      </c>
      <c r="W4" s="57">
        <f t="shared" si="11"/>
        <v>6.1538666272465772</v>
      </c>
    </row>
    <row r="5" spans="1:23" ht="15.75" x14ac:dyDescent="0.25">
      <c r="A5" s="25">
        <f t="shared" si="0"/>
        <v>3</v>
      </c>
      <c r="B5" s="26" t="s">
        <v>10</v>
      </c>
      <c r="C5" s="27">
        <f t="shared" si="1"/>
        <v>1.1169003476534638</v>
      </c>
      <c r="D5" s="28">
        <f t="shared" si="2"/>
        <v>0.88311688311688308</v>
      </c>
      <c r="E5" s="65">
        <v>0.79068547607873452</v>
      </c>
      <c r="F5" s="30">
        <v>20</v>
      </c>
      <c r="G5" s="31">
        <v>21</v>
      </c>
      <c r="H5" s="32">
        <f t="shared" si="3"/>
        <v>0.95238095238095233</v>
      </c>
      <c r="I5" s="33">
        <f t="shared" si="4"/>
        <v>1.204500374920402</v>
      </c>
      <c r="J5" s="34">
        <v>25</v>
      </c>
      <c r="K5" s="35">
        <v>19</v>
      </c>
      <c r="L5" s="36">
        <f t="shared" si="5"/>
        <v>1.3157894736842106</v>
      </c>
      <c r="M5" s="37">
        <f t="shared" si="6"/>
        <v>1.6641123600873977</v>
      </c>
      <c r="N5" s="38">
        <v>11</v>
      </c>
      <c r="O5" s="39">
        <v>20</v>
      </c>
      <c r="P5" s="40">
        <f t="shared" si="7"/>
        <v>0.55000000000000004</v>
      </c>
      <c r="Q5" s="41">
        <f t="shared" si="8"/>
        <v>0.6955989665165323</v>
      </c>
      <c r="R5" s="42">
        <v>12</v>
      </c>
      <c r="S5" s="43">
        <v>17</v>
      </c>
      <c r="T5" s="44">
        <f t="shared" si="9"/>
        <v>0.70588235294117652</v>
      </c>
      <c r="U5" s="45">
        <f t="shared" si="10"/>
        <v>0.89274733670570983</v>
      </c>
      <c r="V5" s="46">
        <v>8</v>
      </c>
      <c r="W5" s="57">
        <f t="shared" si="11"/>
        <v>10.117803149331378</v>
      </c>
    </row>
    <row r="6" spans="1:23" ht="15.75" x14ac:dyDescent="0.25">
      <c r="A6" s="25">
        <f t="shared" si="0"/>
        <v>4</v>
      </c>
      <c r="B6" s="26" t="s">
        <v>5</v>
      </c>
      <c r="C6" s="27">
        <f t="shared" si="1"/>
        <v>1.1126391547847394</v>
      </c>
      <c r="D6" s="28">
        <f t="shared" si="2"/>
        <v>1.08</v>
      </c>
      <c r="E6" s="65">
        <v>0.97066510319686361</v>
      </c>
      <c r="F6" s="30">
        <v>27</v>
      </c>
      <c r="G6" s="31">
        <v>16</v>
      </c>
      <c r="H6" s="32">
        <f t="shared" si="3"/>
        <v>1.6875</v>
      </c>
      <c r="I6" s="33">
        <f t="shared" si="4"/>
        <v>1.738498679351155</v>
      </c>
      <c r="J6" s="34">
        <v>26</v>
      </c>
      <c r="K6" s="35">
        <v>19</v>
      </c>
      <c r="L6" s="36">
        <f t="shared" si="5"/>
        <v>1.368421052631579</v>
      </c>
      <c r="M6" s="37">
        <f t="shared" si="6"/>
        <v>1.4097767068422622</v>
      </c>
      <c r="N6" s="38">
        <v>8</v>
      </c>
      <c r="O6" s="39">
        <v>15</v>
      </c>
      <c r="P6" s="40">
        <f t="shared" si="7"/>
        <v>0.53333333333333333</v>
      </c>
      <c r="Q6" s="41">
        <f t="shared" si="8"/>
        <v>0.54945143446159961</v>
      </c>
      <c r="R6" s="42">
        <v>20</v>
      </c>
      <c r="S6" s="43">
        <v>25</v>
      </c>
      <c r="T6" s="44">
        <f t="shared" si="9"/>
        <v>0.8</v>
      </c>
      <c r="U6" s="45">
        <f t="shared" si="10"/>
        <v>0.82417715169239947</v>
      </c>
      <c r="V6" s="46">
        <v>8</v>
      </c>
      <c r="W6" s="57">
        <f t="shared" si="11"/>
        <v>8.2417715169239933</v>
      </c>
    </row>
    <row r="7" spans="1:23" ht="15.75" x14ac:dyDescent="0.25">
      <c r="A7" s="25">
        <f t="shared" si="0"/>
        <v>5</v>
      </c>
      <c r="B7" s="26" t="s">
        <v>29</v>
      </c>
      <c r="C7" s="27">
        <f t="shared" si="1"/>
        <v>1.0804787300039449</v>
      </c>
      <c r="D7" s="28">
        <f t="shared" si="2"/>
        <v>1.3023255813953489</v>
      </c>
      <c r="E7" s="65">
        <v>1.2053227381816152</v>
      </c>
      <c r="F7" s="30">
        <v>36</v>
      </c>
      <c r="G7" s="31">
        <v>21</v>
      </c>
      <c r="H7" s="32">
        <f t="shared" si="3"/>
        <v>1.7142857142857142</v>
      </c>
      <c r="I7" s="33">
        <f t="shared" si="4"/>
        <v>1.422262818066417</v>
      </c>
      <c r="J7" s="34">
        <v>32</v>
      </c>
      <c r="K7" s="35">
        <v>25</v>
      </c>
      <c r="L7" s="36">
        <f t="shared" si="5"/>
        <v>1.28</v>
      </c>
      <c r="M7" s="37">
        <f t="shared" si="6"/>
        <v>1.0619562374895914</v>
      </c>
      <c r="N7" s="38">
        <v>10</v>
      </c>
      <c r="O7" s="39">
        <v>15</v>
      </c>
      <c r="P7" s="40">
        <f t="shared" si="7"/>
        <v>0.66666666666666663</v>
      </c>
      <c r="Q7" s="41">
        <f t="shared" si="8"/>
        <v>0.55310220702582891</v>
      </c>
      <c r="R7" s="42">
        <v>34</v>
      </c>
      <c r="S7" s="43">
        <v>25</v>
      </c>
      <c r="T7" s="44">
        <f t="shared" si="9"/>
        <v>1.36</v>
      </c>
      <c r="U7" s="45">
        <f t="shared" si="10"/>
        <v>1.128328502332691</v>
      </c>
      <c r="V7" s="46">
        <v>9</v>
      </c>
      <c r="W7" s="57">
        <f t="shared" si="11"/>
        <v>7.4668797948486896</v>
      </c>
    </row>
    <row r="8" spans="1:23" ht="15.75" x14ac:dyDescent="0.25">
      <c r="A8" s="25">
        <f t="shared" si="0"/>
        <v>6</v>
      </c>
      <c r="B8" s="26" t="s">
        <v>19</v>
      </c>
      <c r="C8" s="27">
        <f t="shared" si="1"/>
        <v>1.0241476558549232</v>
      </c>
      <c r="D8" s="28">
        <f t="shared" si="2"/>
        <v>0.59493670886075944</v>
      </c>
      <c r="E8" s="65">
        <v>0.58090911545769908</v>
      </c>
      <c r="F8" s="30">
        <v>9</v>
      </c>
      <c r="G8" s="31">
        <v>16</v>
      </c>
      <c r="H8" s="32">
        <f t="shared" si="3"/>
        <v>0.5625</v>
      </c>
      <c r="I8" s="33">
        <f t="shared" si="4"/>
        <v>0.96830981823517348</v>
      </c>
      <c r="J8" s="34">
        <v>14</v>
      </c>
      <c r="K8" s="35">
        <v>25</v>
      </c>
      <c r="L8" s="36">
        <f t="shared" si="5"/>
        <v>0.56000000000000005</v>
      </c>
      <c r="M8" s="37">
        <f t="shared" si="6"/>
        <v>0.9640062190430172</v>
      </c>
      <c r="N8" s="38">
        <v>10</v>
      </c>
      <c r="O8" s="39">
        <v>21</v>
      </c>
      <c r="P8" s="40">
        <f t="shared" si="7"/>
        <v>0.47619047619047616</v>
      </c>
      <c r="Q8" s="41">
        <f t="shared" si="8"/>
        <v>0.81973317945834789</v>
      </c>
      <c r="R8" s="42">
        <v>14</v>
      </c>
      <c r="S8" s="43">
        <v>17</v>
      </c>
      <c r="T8" s="44">
        <f t="shared" si="9"/>
        <v>0.82352941176470584</v>
      </c>
      <c r="U8" s="45">
        <f t="shared" si="10"/>
        <v>1.4176562044750252</v>
      </c>
      <c r="V8" s="46">
        <v>3</v>
      </c>
      <c r="W8" s="57">
        <f t="shared" si="11"/>
        <v>5.1643190305875919</v>
      </c>
    </row>
    <row r="9" spans="1:23" ht="15.75" x14ac:dyDescent="0.25">
      <c r="A9" s="25">
        <f t="shared" si="0"/>
        <v>7</v>
      </c>
      <c r="B9" s="26" t="s">
        <v>30</v>
      </c>
      <c r="C9" s="27">
        <f t="shared" si="1"/>
        <v>1.0110561838669134</v>
      </c>
      <c r="D9" s="28">
        <f t="shared" si="2"/>
        <v>0.72463768115942029</v>
      </c>
      <c r="E9" s="65">
        <v>0.71671356421356425</v>
      </c>
      <c r="F9" s="30">
        <v>14</v>
      </c>
      <c r="G9" s="31">
        <v>20</v>
      </c>
      <c r="H9" s="32">
        <f t="shared" si="3"/>
        <v>0.7</v>
      </c>
      <c r="I9" s="33">
        <f t="shared" si="4"/>
        <v>0.9766802736154383</v>
      </c>
      <c r="J9" s="34">
        <v>7</v>
      </c>
      <c r="K9" s="35">
        <v>11</v>
      </c>
      <c r="L9" s="36">
        <f t="shared" si="5"/>
        <v>0.63636363636363635</v>
      </c>
      <c r="M9" s="37">
        <f t="shared" si="6"/>
        <v>0.88789115783221673</v>
      </c>
      <c r="N9" s="38">
        <v>13</v>
      </c>
      <c r="O9" s="39">
        <v>13</v>
      </c>
      <c r="P9" s="40">
        <f t="shared" si="7"/>
        <v>1</v>
      </c>
      <c r="Q9" s="41">
        <f t="shared" si="8"/>
        <v>1.3952575337363406</v>
      </c>
      <c r="R9" s="42">
        <v>16</v>
      </c>
      <c r="S9" s="43">
        <v>25</v>
      </c>
      <c r="T9" s="44">
        <f t="shared" si="9"/>
        <v>0.64</v>
      </c>
      <c r="U9" s="45">
        <f t="shared" si="10"/>
        <v>0.89296482159125801</v>
      </c>
      <c r="V9" s="46">
        <v>4</v>
      </c>
      <c r="W9" s="57">
        <f t="shared" si="11"/>
        <v>5.5810301349453626</v>
      </c>
    </row>
    <row r="10" spans="1:23" ht="15.75" x14ac:dyDescent="0.25">
      <c r="A10" s="25">
        <f t="shared" si="0"/>
        <v>8</v>
      </c>
      <c r="B10" s="26" t="s">
        <v>4</v>
      </c>
      <c r="C10" s="27">
        <f t="shared" si="1"/>
        <v>0.97559232391094597</v>
      </c>
      <c r="D10" s="28">
        <f t="shared" si="2"/>
        <v>1.625</v>
      </c>
      <c r="E10" s="65">
        <v>1.6656547619047619</v>
      </c>
      <c r="F10" s="30">
        <v>34</v>
      </c>
      <c r="G10" s="31">
        <v>16</v>
      </c>
      <c r="H10" s="32">
        <f t="shared" si="3"/>
        <v>2.125</v>
      </c>
      <c r="I10" s="33">
        <f t="shared" si="4"/>
        <v>1.2757745774220062</v>
      </c>
      <c r="J10" s="34">
        <v>14</v>
      </c>
      <c r="K10" s="35">
        <v>11</v>
      </c>
      <c r="L10" s="36">
        <f t="shared" si="5"/>
        <v>1.2727272727272727</v>
      </c>
      <c r="M10" s="37">
        <f t="shared" si="6"/>
        <v>0.76410028166451704</v>
      </c>
      <c r="N10" s="38">
        <v>33</v>
      </c>
      <c r="O10" s="39">
        <v>19</v>
      </c>
      <c r="P10" s="40">
        <f t="shared" si="7"/>
        <v>1.736842105263158</v>
      </c>
      <c r="Q10" s="41">
        <f t="shared" si="8"/>
        <v>1.0427383543015778</v>
      </c>
      <c r="R10" s="42">
        <v>23</v>
      </c>
      <c r="S10" s="43">
        <v>18</v>
      </c>
      <c r="T10" s="44">
        <f t="shared" si="9"/>
        <v>1.2777777777777777</v>
      </c>
      <c r="U10" s="45">
        <f t="shared" si="10"/>
        <v>0.76713242563937623</v>
      </c>
      <c r="V10" s="46">
        <v>11</v>
      </c>
      <c r="W10" s="57">
        <f t="shared" si="11"/>
        <v>6.6040095772433265</v>
      </c>
    </row>
    <row r="11" spans="1:23" ht="15.75" x14ac:dyDescent="0.25">
      <c r="A11" s="25">
        <f t="shared" si="0"/>
        <v>9</v>
      </c>
      <c r="B11" s="26" t="s">
        <v>6</v>
      </c>
      <c r="C11" s="27">
        <f t="shared" si="1"/>
        <v>0.94158450843002628</v>
      </c>
      <c r="D11" s="28">
        <f t="shared" si="2"/>
        <v>0.58241758241758246</v>
      </c>
      <c r="E11" s="65">
        <v>0.61855051480051482</v>
      </c>
      <c r="F11" s="30">
        <v>9</v>
      </c>
      <c r="G11" s="31">
        <v>19</v>
      </c>
      <c r="H11" s="32">
        <f t="shared" si="3"/>
        <v>0.47368421052631576</v>
      </c>
      <c r="I11" s="33">
        <f t="shared" si="4"/>
        <v>0.76579713247685344</v>
      </c>
      <c r="J11" s="34">
        <v>16</v>
      </c>
      <c r="K11" s="35">
        <v>26</v>
      </c>
      <c r="L11" s="36">
        <f t="shared" si="5"/>
        <v>0.61538461538461542</v>
      </c>
      <c r="M11" s="37">
        <f t="shared" si="6"/>
        <v>0.99488174475625424</v>
      </c>
      <c r="N11" s="38">
        <v>20</v>
      </c>
      <c r="O11" s="39">
        <v>21</v>
      </c>
      <c r="P11" s="40">
        <f t="shared" si="7"/>
        <v>0.95238095238095233</v>
      </c>
      <c r="Q11" s="41">
        <f t="shared" si="8"/>
        <v>1.5396979383132503</v>
      </c>
      <c r="R11" s="42">
        <v>8</v>
      </c>
      <c r="S11" s="43">
        <v>25</v>
      </c>
      <c r="T11" s="44">
        <f t="shared" si="9"/>
        <v>0.32</v>
      </c>
      <c r="U11" s="45">
        <f t="shared" si="10"/>
        <v>0.51733850727325215</v>
      </c>
      <c r="V11" s="46">
        <v>7</v>
      </c>
      <c r="W11" s="57">
        <f t="shared" si="11"/>
        <v>11.31677984660239</v>
      </c>
    </row>
    <row r="12" spans="1:23" ht="15.75" x14ac:dyDescent="0.25">
      <c r="A12" s="25">
        <f t="shared" si="0"/>
        <v>10</v>
      </c>
      <c r="B12" s="26" t="s">
        <v>38</v>
      </c>
      <c r="C12" s="27">
        <f t="shared" si="1"/>
        <v>0.91782370777756461</v>
      </c>
      <c r="D12" s="28">
        <f t="shared" si="2"/>
        <v>0.55405405405405406</v>
      </c>
      <c r="E12" s="65">
        <v>0.60366064785540441</v>
      </c>
      <c r="F12" s="30">
        <v>4</v>
      </c>
      <c r="G12" s="31">
        <v>19</v>
      </c>
      <c r="H12" s="32">
        <f t="shared" si="3"/>
        <v>0.21052631578947367</v>
      </c>
      <c r="I12" s="33">
        <f t="shared" si="4"/>
        <v>0.3487494448037986</v>
      </c>
      <c r="J12" s="34">
        <v>14</v>
      </c>
      <c r="K12" s="35">
        <v>19</v>
      </c>
      <c r="L12" s="36">
        <f t="shared" si="5"/>
        <v>0.73684210526315785</v>
      </c>
      <c r="M12" s="37">
        <f t="shared" si="6"/>
        <v>1.2206230568132952</v>
      </c>
      <c r="N12" s="38">
        <v>14</v>
      </c>
      <c r="O12" s="39">
        <v>19</v>
      </c>
      <c r="P12" s="40">
        <f t="shared" si="7"/>
        <v>0.73684210526315785</v>
      </c>
      <c r="Q12" s="41">
        <f t="shared" si="8"/>
        <v>1.2206230568132952</v>
      </c>
      <c r="R12" s="42">
        <v>9</v>
      </c>
      <c r="S12" s="43">
        <v>17</v>
      </c>
      <c r="T12" s="44">
        <f t="shared" si="9"/>
        <v>0.52941176470588236</v>
      </c>
      <c r="U12" s="45">
        <f t="shared" si="10"/>
        <v>0.87700228031543481</v>
      </c>
      <c r="V12" s="46">
        <v>4</v>
      </c>
      <c r="W12" s="57">
        <f t="shared" si="11"/>
        <v>6.6262394512721743</v>
      </c>
    </row>
    <row r="13" spans="1:23" ht="15.75" x14ac:dyDescent="0.25">
      <c r="A13" s="25">
        <f t="shared" si="0"/>
        <v>11</v>
      </c>
      <c r="B13" s="26" t="s">
        <v>20</v>
      </c>
      <c r="C13" s="27">
        <f t="shared" si="1"/>
        <v>0.61261767124073463</v>
      </c>
      <c r="D13" s="28">
        <f t="shared" si="2"/>
        <v>0.27500000000000002</v>
      </c>
      <c r="E13" s="65">
        <v>0.44889335210171544</v>
      </c>
      <c r="F13" s="30">
        <v>7</v>
      </c>
      <c r="G13" s="31">
        <v>20</v>
      </c>
      <c r="H13" s="32">
        <f t="shared" si="3"/>
        <v>0.35</v>
      </c>
      <c r="I13" s="33">
        <f t="shared" si="4"/>
        <v>0.77969521794275298</v>
      </c>
      <c r="J13" s="34">
        <v>5</v>
      </c>
      <c r="K13" s="35">
        <v>26</v>
      </c>
      <c r="L13" s="36">
        <f t="shared" si="5"/>
        <v>0.19230769230769232</v>
      </c>
      <c r="M13" s="37">
        <f t="shared" si="6"/>
        <v>0.42840396590261159</v>
      </c>
      <c r="N13" s="38">
        <v>5</v>
      </c>
      <c r="O13" s="39">
        <v>15</v>
      </c>
      <c r="P13" s="40">
        <f t="shared" si="7"/>
        <v>0.33333333333333331</v>
      </c>
      <c r="Q13" s="41">
        <f t="shared" si="8"/>
        <v>0.74256687423119339</v>
      </c>
      <c r="R13" s="42">
        <v>5</v>
      </c>
      <c r="S13" s="43">
        <v>19</v>
      </c>
      <c r="T13" s="44">
        <f t="shared" si="9"/>
        <v>0.26315789473684209</v>
      </c>
      <c r="U13" s="45">
        <f t="shared" si="10"/>
        <v>0.5862370059719948</v>
      </c>
      <c r="V13" s="46">
        <v>4</v>
      </c>
      <c r="W13" s="57">
        <f t="shared" si="11"/>
        <v>8.9108024907743211</v>
      </c>
    </row>
    <row r="14" spans="1:23" ht="15.75" x14ac:dyDescent="0.25">
      <c r="A14" s="25">
        <f t="shared" si="0"/>
        <v>12</v>
      </c>
      <c r="B14" s="26" t="s">
        <v>35</v>
      </c>
      <c r="C14" s="27">
        <f t="shared" si="1"/>
        <v>0</v>
      </c>
      <c r="D14" s="28">
        <f t="shared" si="2"/>
        <v>0</v>
      </c>
      <c r="E14" s="65">
        <v>0.6199166060779191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1"/>
        <v>0</v>
      </c>
    </row>
    <row r="15" spans="1:23" ht="15.75" x14ac:dyDescent="0.25">
      <c r="A15" s="25">
        <f t="shared" si="0"/>
        <v>13</v>
      </c>
      <c r="B15" s="26" t="s">
        <v>34</v>
      </c>
      <c r="C15" s="27">
        <f t="shared" si="1"/>
        <v>0</v>
      </c>
      <c r="D15" s="28">
        <f t="shared" si="2"/>
        <v>0</v>
      </c>
      <c r="E15" s="65">
        <v>0.61335848835848827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1"/>
        <v>0</v>
      </c>
    </row>
    <row r="16" spans="1:23" ht="15.75" x14ac:dyDescent="0.25">
      <c r="A16" s="25">
        <f t="shared" si="0"/>
        <v>14</v>
      </c>
      <c r="B16" s="26" t="s">
        <v>8</v>
      </c>
      <c r="C16" s="27">
        <f t="shared" si="1"/>
        <v>0</v>
      </c>
      <c r="D16" s="28">
        <f t="shared" si="2"/>
        <v>0</v>
      </c>
      <c r="E16" s="65">
        <v>0.49795349487651153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>
        <f t="shared" si="11"/>
        <v>0</v>
      </c>
    </row>
    <row r="17" spans="1:23" ht="15.75" x14ac:dyDescent="0.25">
      <c r="A17" s="25">
        <v>15</v>
      </c>
      <c r="B17" s="26" t="s">
        <v>11</v>
      </c>
      <c r="C17" s="27">
        <f t="shared" si="1"/>
        <v>0</v>
      </c>
      <c r="D17" s="28">
        <f t="shared" si="2"/>
        <v>0</v>
      </c>
      <c r="E17" s="65">
        <v>0.4946668086012348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  <c r="W17" s="57">
        <f t="shared" si="11"/>
        <v>0</v>
      </c>
    </row>
    <row r="18" spans="1:23" ht="15.75" x14ac:dyDescent="0.25">
      <c r="A18" s="25">
        <v>16</v>
      </c>
      <c r="B18" s="26" t="s">
        <v>36</v>
      </c>
      <c r="C18" s="27">
        <f t="shared" si="1"/>
        <v>0</v>
      </c>
      <c r="D18" s="28">
        <f t="shared" si="2"/>
        <v>0</v>
      </c>
      <c r="E18" s="65">
        <v>0.46774193548387094</v>
      </c>
      <c r="F18" s="30"/>
      <c r="G18" s="31"/>
      <c r="H18" s="32">
        <f t="shared" si="3"/>
        <v>0</v>
      </c>
      <c r="I18" s="33">
        <f t="shared" si="4"/>
        <v>0</v>
      </c>
      <c r="J18" s="34"/>
      <c r="K18" s="35"/>
      <c r="L18" s="36">
        <f t="shared" si="5"/>
        <v>0</v>
      </c>
      <c r="M18" s="37">
        <f t="shared" si="6"/>
        <v>0</v>
      </c>
      <c r="N18" s="38"/>
      <c r="O18" s="39"/>
      <c r="P18" s="40">
        <f t="shared" si="7"/>
        <v>0</v>
      </c>
      <c r="Q18" s="41">
        <f t="shared" si="8"/>
        <v>0</v>
      </c>
      <c r="R18" s="42"/>
      <c r="S18" s="43"/>
      <c r="T18" s="44">
        <f t="shared" si="9"/>
        <v>0</v>
      </c>
      <c r="U18" s="45">
        <f t="shared" si="10"/>
        <v>0</v>
      </c>
      <c r="V18" s="46"/>
    </row>
    <row r="19" spans="1:23" x14ac:dyDescent="0.2">
      <c r="C19" s="64">
        <f>AVERAGE(C3:C11)</f>
        <v>1.0740711738434527</v>
      </c>
      <c r="D19" s="64">
        <f>AVERAGE(D3:D11)</f>
        <v>1.0253195341304413</v>
      </c>
      <c r="E19" s="64">
        <f>AVERAGE(E3:E18)</f>
        <v>0.77025286283056538</v>
      </c>
    </row>
    <row r="20" spans="1:23" ht="15" x14ac:dyDescent="0.2">
      <c r="G20" s="62"/>
      <c r="H20" s="60"/>
      <c r="I20" s="61"/>
      <c r="J20" s="60"/>
    </row>
    <row r="21" spans="1:23" ht="15" x14ac:dyDescent="0.2">
      <c r="G21" s="62"/>
      <c r="H21" s="60"/>
      <c r="I21" s="61"/>
      <c r="J21" s="60"/>
    </row>
    <row r="22" spans="1:23" ht="15" x14ac:dyDescent="0.2">
      <c r="D22" s="49"/>
      <c r="G22" s="62"/>
      <c r="H22" s="60"/>
      <c r="I22" s="61"/>
      <c r="J22" s="60"/>
    </row>
    <row r="23" spans="1:23" ht="15" x14ac:dyDescent="0.2">
      <c r="G23" s="62"/>
      <c r="H23" s="60"/>
      <c r="I23" s="61"/>
      <c r="J23" s="60"/>
    </row>
    <row r="24" spans="1:23" ht="15" x14ac:dyDescent="0.2">
      <c r="G24" s="62"/>
      <c r="H24" s="60"/>
      <c r="I24" s="61"/>
      <c r="J24" s="60"/>
    </row>
    <row r="25" spans="1:23" ht="15" x14ac:dyDescent="0.2">
      <c r="G25" s="62"/>
      <c r="H25" s="60"/>
      <c r="I25" s="61"/>
      <c r="J25" s="60"/>
    </row>
    <row r="26" spans="1:23" ht="15" x14ac:dyDescent="0.2">
      <c r="G26" s="62"/>
      <c r="H26" s="60"/>
      <c r="I26" s="61"/>
      <c r="J26" s="60"/>
    </row>
    <row r="27" spans="1:23" ht="15" x14ac:dyDescent="0.2">
      <c r="G27" s="62"/>
      <c r="H27" s="60"/>
      <c r="I27" s="61"/>
      <c r="J27" s="60"/>
    </row>
    <row r="28" spans="1:23" ht="15" x14ac:dyDescent="0.2">
      <c r="G28" s="62"/>
      <c r="H28" s="60"/>
      <c r="I28" s="61"/>
      <c r="J28" s="60"/>
    </row>
    <row r="29" spans="1:23" ht="15" x14ac:dyDescent="0.2">
      <c r="G29" s="62"/>
      <c r="H29" s="60"/>
      <c r="I29" s="61"/>
      <c r="J29" s="60"/>
    </row>
  </sheetData>
  <sortState ref="B3:W18">
    <sortCondition descending="1" ref="C3:C18"/>
  </sortState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1" sqref="E21"/>
    </sheetView>
  </sheetViews>
  <sheetFormatPr defaultRowHeight="12.75" x14ac:dyDescent="0.2"/>
  <cols>
    <col min="1" max="1" width="4" customWidth="1"/>
    <col min="2" max="2" width="10.5703125" customWidth="1"/>
    <col min="3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37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/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6" si="0">A2+1</f>
        <v>1</v>
      </c>
      <c r="B3" s="26" t="s">
        <v>4</v>
      </c>
      <c r="C3" s="27">
        <f t="shared" ref="C3:C18" si="1">D3/E3</f>
        <v>1.2397808814721083</v>
      </c>
      <c r="D3" s="28">
        <f t="shared" ref="D3:D18" si="2">IF(G3&gt;0,(F3+J3+N3+R3)/(G3+K3+O3+S3),0)</f>
        <v>1.9583333333333333</v>
      </c>
      <c r="E3" s="65">
        <v>1.5795802005012531</v>
      </c>
      <c r="F3" s="30">
        <v>33</v>
      </c>
      <c r="G3" s="31">
        <v>26</v>
      </c>
      <c r="H3" s="32">
        <f t="shared" ref="H3:H18" si="3">IF(G3&gt;0,F3/G3,0)</f>
        <v>1.2692307692307692</v>
      </c>
      <c r="I3" s="33">
        <f t="shared" ref="I3:I18" si="4">H3/E3</f>
        <v>0.80352410648601458</v>
      </c>
      <c r="J3" s="34">
        <v>47</v>
      </c>
      <c r="K3" s="35">
        <v>26</v>
      </c>
      <c r="L3" s="36">
        <f t="shared" ref="L3:L18" si="5">IF(K3&gt;0,J3/K3,0)</f>
        <v>1.8076923076923077</v>
      </c>
      <c r="M3" s="37">
        <f t="shared" ref="M3:M18" si="6">L3/E3</f>
        <v>1.1444131213588693</v>
      </c>
      <c r="N3" s="38">
        <v>62</v>
      </c>
      <c r="O3" s="39">
        <v>21</v>
      </c>
      <c r="P3" s="40">
        <f t="shared" ref="P3:P18" si="7">IF(O3&gt;0,N3/O3,0)</f>
        <v>2.9523809523809526</v>
      </c>
      <c r="Q3" s="41">
        <f t="shared" ref="Q3:Q18" si="8">P3/E3</f>
        <v>1.8690921495749719</v>
      </c>
      <c r="R3" s="42">
        <v>46</v>
      </c>
      <c r="S3" s="43">
        <v>23</v>
      </c>
      <c r="T3" s="44">
        <f t="shared" ref="T3:T18" si="9">IF(S3&gt;0,R3/S3,0)</f>
        <v>2</v>
      </c>
      <c r="U3" s="45">
        <f t="shared" ref="U3:U18" si="10">T3/E3</f>
        <v>1.2661591980991744</v>
      </c>
      <c r="V3" s="46">
        <v>13</v>
      </c>
      <c r="W3" s="57">
        <f t="shared" ref="W3:W17" si="11">V3/E3</f>
        <v>8.2300347876446338</v>
      </c>
    </row>
    <row r="4" spans="1:23" ht="15.75" x14ac:dyDescent="0.25">
      <c r="A4" s="25">
        <f t="shared" si="0"/>
        <v>2</v>
      </c>
      <c r="B4" s="26" t="s">
        <v>27</v>
      </c>
      <c r="C4" s="27">
        <f t="shared" si="1"/>
        <v>1.0418574843076129</v>
      </c>
      <c r="D4" s="28">
        <f t="shared" si="2"/>
        <v>0.97826086956521741</v>
      </c>
      <c r="E4" s="65">
        <v>0.93895843174303262</v>
      </c>
      <c r="F4" s="30">
        <v>13</v>
      </c>
      <c r="G4" s="31">
        <v>18</v>
      </c>
      <c r="H4" s="32">
        <f t="shared" si="3"/>
        <v>0.72222222222222221</v>
      </c>
      <c r="I4" s="33">
        <f t="shared" si="4"/>
        <v>0.7691737970567315</v>
      </c>
      <c r="J4" s="34">
        <v>28</v>
      </c>
      <c r="K4" s="35">
        <v>25</v>
      </c>
      <c r="L4" s="36">
        <f t="shared" si="5"/>
        <v>1.1200000000000001</v>
      </c>
      <c r="M4" s="37">
        <f t="shared" si="6"/>
        <v>1.1928110575895159</v>
      </c>
      <c r="N4" s="38">
        <v>20</v>
      </c>
      <c r="O4" s="39">
        <v>24</v>
      </c>
      <c r="P4" s="40">
        <f t="shared" si="7"/>
        <v>0.83333333333333337</v>
      </c>
      <c r="Q4" s="41">
        <f t="shared" si="8"/>
        <v>0.88750822737315171</v>
      </c>
      <c r="R4" s="42">
        <v>29</v>
      </c>
      <c r="S4" s="43">
        <v>25</v>
      </c>
      <c r="T4" s="44">
        <f t="shared" si="9"/>
        <v>1.1599999999999999</v>
      </c>
      <c r="U4" s="45">
        <f t="shared" si="10"/>
        <v>1.235411452503427</v>
      </c>
      <c r="V4" s="46">
        <v>6</v>
      </c>
      <c r="W4" s="57">
        <f t="shared" si="11"/>
        <v>6.3900592370866924</v>
      </c>
    </row>
    <row r="5" spans="1:23" ht="15.75" x14ac:dyDescent="0.25">
      <c r="A5" s="25">
        <f t="shared" si="0"/>
        <v>3</v>
      </c>
      <c r="B5" s="26" t="s">
        <v>9</v>
      </c>
      <c r="C5" s="27">
        <f t="shared" si="1"/>
        <v>1.0218627846906905</v>
      </c>
      <c r="D5" s="28">
        <f t="shared" si="2"/>
        <v>1.1547619047619047</v>
      </c>
      <c r="E5" s="65">
        <v>1.130055739442005</v>
      </c>
      <c r="F5" s="30">
        <v>18</v>
      </c>
      <c r="G5" s="31">
        <v>18</v>
      </c>
      <c r="H5" s="32">
        <f t="shared" si="3"/>
        <v>1</v>
      </c>
      <c r="I5" s="33">
        <f t="shared" si="4"/>
        <v>0.88491210220637129</v>
      </c>
      <c r="J5" s="34">
        <v>22</v>
      </c>
      <c r="K5" s="35">
        <v>24</v>
      </c>
      <c r="L5" s="36">
        <f t="shared" si="5"/>
        <v>0.91666666666666663</v>
      </c>
      <c r="M5" s="37">
        <f t="shared" si="6"/>
        <v>0.81116942702250694</v>
      </c>
      <c r="N5" s="38">
        <v>27</v>
      </c>
      <c r="O5" s="39">
        <v>22</v>
      </c>
      <c r="P5" s="40">
        <f t="shared" si="7"/>
        <v>1.2272727272727273</v>
      </c>
      <c r="Q5" s="41">
        <f t="shared" si="8"/>
        <v>1.0860284890714558</v>
      </c>
      <c r="R5" s="42">
        <v>30</v>
      </c>
      <c r="S5" s="43">
        <v>20</v>
      </c>
      <c r="T5" s="44">
        <f t="shared" si="9"/>
        <v>1.5</v>
      </c>
      <c r="U5" s="45">
        <f t="shared" si="10"/>
        <v>1.3273681533095569</v>
      </c>
      <c r="V5" s="46">
        <v>5</v>
      </c>
      <c r="W5" s="57">
        <f t="shared" si="11"/>
        <v>4.4245605110318564</v>
      </c>
    </row>
    <row r="6" spans="1:23" ht="15.75" x14ac:dyDescent="0.25">
      <c r="A6" s="25">
        <f t="shared" si="0"/>
        <v>4</v>
      </c>
      <c r="B6" s="26" t="s">
        <v>38</v>
      </c>
      <c r="C6" s="27">
        <f t="shared" si="1"/>
        <v>0.99506713767534194</v>
      </c>
      <c r="D6" s="28">
        <f t="shared" si="2"/>
        <v>0.61818181818181817</v>
      </c>
      <c r="E6" s="65">
        <v>0.62124634085093344</v>
      </c>
      <c r="F6" s="30">
        <v>15</v>
      </c>
      <c r="G6" s="31">
        <v>22</v>
      </c>
      <c r="H6" s="32">
        <f t="shared" si="3"/>
        <v>0.68181818181818177</v>
      </c>
      <c r="I6" s="33">
        <f t="shared" si="4"/>
        <v>1.0975005194948624</v>
      </c>
      <c r="J6" s="34">
        <v>16</v>
      </c>
      <c r="K6" s="35">
        <v>32</v>
      </c>
      <c r="L6" s="36">
        <f t="shared" si="5"/>
        <v>0.5</v>
      </c>
      <c r="M6" s="37">
        <f t="shared" si="6"/>
        <v>0.80483371429623241</v>
      </c>
      <c r="N6" s="38">
        <v>19</v>
      </c>
      <c r="O6" s="39">
        <v>31</v>
      </c>
      <c r="P6" s="40">
        <f t="shared" si="7"/>
        <v>0.61290322580645162</v>
      </c>
      <c r="Q6" s="41">
        <f t="shared" si="8"/>
        <v>0.98657035945989779</v>
      </c>
      <c r="R6" s="42">
        <v>18</v>
      </c>
      <c r="S6" s="43">
        <v>25</v>
      </c>
      <c r="T6" s="44">
        <f t="shared" si="9"/>
        <v>0.72</v>
      </c>
      <c r="U6" s="45">
        <f t="shared" si="10"/>
        <v>1.1589605485865746</v>
      </c>
      <c r="V6" s="46">
        <v>5</v>
      </c>
      <c r="W6" s="57">
        <f t="shared" si="11"/>
        <v>8.0483371429623247</v>
      </c>
    </row>
    <row r="7" spans="1:23" ht="15.75" x14ac:dyDescent="0.25">
      <c r="A7" s="25">
        <f t="shared" si="0"/>
        <v>5</v>
      </c>
      <c r="B7" s="26" t="s">
        <v>19</v>
      </c>
      <c r="C7" s="27">
        <f t="shared" si="1"/>
        <v>0.97794908314031526</v>
      </c>
      <c r="D7" s="28">
        <f t="shared" si="2"/>
        <v>0.5252525252525253</v>
      </c>
      <c r="E7" s="65">
        <v>0.53709598414456772</v>
      </c>
      <c r="F7" s="30">
        <v>14</v>
      </c>
      <c r="G7" s="31">
        <v>26</v>
      </c>
      <c r="H7" s="32">
        <f t="shared" si="3"/>
        <v>0.53846153846153844</v>
      </c>
      <c r="I7" s="33">
        <f t="shared" si="4"/>
        <v>1.0025424772429561</v>
      </c>
      <c r="J7" s="34">
        <v>13</v>
      </c>
      <c r="K7" s="35">
        <v>25</v>
      </c>
      <c r="L7" s="36">
        <f t="shared" si="5"/>
        <v>0.52</v>
      </c>
      <c r="M7" s="37">
        <f t="shared" si="6"/>
        <v>0.96816959230891209</v>
      </c>
      <c r="N7" s="38">
        <v>12</v>
      </c>
      <c r="O7" s="39">
        <v>22</v>
      </c>
      <c r="P7" s="40">
        <f t="shared" si="7"/>
        <v>0.54545454545454541</v>
      </c>
      <c r="Q7" s="41">
        <f t="shared" si="8"/>
        <v>1.0155625094149425</v>
      </c>
      <c r="R7" s="42">
        <v>13</v>
      </c>
      <c r="S7" s="43">
        <v>26</v>
      </c>
      <c r="T7" s="44">
        <f t="shared" si="9"/>
        <v>0.5</v>
      </c>
      <c r="U7" s="45">
        <f t="shared" si="10"/>
        <v>0.93093230029703078</v>
      </c>
      <c r="V7" s="46">
        <v>4</v>
      </c>
      <c r="W7" s="57">
        <f t="shared" si="11"/>
        <v>7.4474584023762462</v>
      </c>
    </row>
    <row r="8" spans="1:23" ht="15.75" x14ac:dyDescent="0.25">
      <c r="A8" s="25">
        <f t="shared" si="0"/>
        <v>6</v>
      </c>
      <c r="B8" s="26" t="s">
        <v>6</v>
      </c>
      <c r="C8" s="27">
        <f t="shared" si="1"/>
        <v>0.92946817190629749</v>
      </c>
      <c r="D8" s="28">
        <f t="shared" si="2"/>
        <v>0.63063063063063063</v>
      </c>
      <c r="E8" s="65">
        <v>0.67848544973544977</v>
      </c>
      <c r="F8" s="30">
        <v>15</v>
      </c>
      <c r="G8" s="31">
        <v>26</v>
      </c>
      <c r="H8" s="32">
        <f t="shared" si="3"/>
        <v>0.57692307692307687</v>
      </c>
      <c r="I8" s="33">
        <f t="shared" si="4"/>
        <v>0.85031016825493699</v>
      </c>
      <c r="J8" s="34">
        <v>21</v>
      </c>
      <c r="K8" s="35">
        <v>32</v>
      </c>
      <c r="L8" s="36">
        <f t="shared" si="5"/>
        <v>0.65625</v>
      </c>
      <c r="M8" s="37">
        <f t="shared" si="6"/>
        <v>0.96722781638999089</v>
      </c>
      <c r="N8" s="38">
        <v>16</v>
      </c>
      <c r="O8" s="39">
        <v>21</v>
      </c>
      <c r="P8" s="40">
        <f t="shared" si="7"/>
        <v>0.76190476190476186</v>
      </c>
      <c r="Q8" s="41">
        <f t="shared" si="8"/>
        <v>1.1229493015684247</v>
      </c>
      <c r="R8" s="42">
        <v>18</v>
      </c>
      <c r="S8" s="43">
        <v>32</v>
      </c>
      <c r="T8" s="44">
        <f t="shared" si="9"/>
        <v>0.5625</v>
      </c>
      <c r="U8" s="45">
        <f t="shared" si="10"/>
        <v>0.82905241404856356</v>
      </c>
      <c r="V8" s="46">
        <v>5</v>
      </c>
      <c r="W8" s="57">
        <f t="shared" si="11"/>
        <v>7.3693547915427873</v>
      </c>
    </row>
    <row r="9" spans="1:23" ht="15.75" x14ac:dyDescent="0.25">
      <c r="A9" s="25">
        <f t="shared" si="0"/>
        <v>7</v>
      </c>
      <c r="B9" s="26" t="s">
        <v>29</v>
      </c>
      <c r="C9" s="27">
        <f t="shared" si="1"/>
        <v>0.91238155441383539</v>
      </c>
      <c r="D9" s="28">
        <f t="shared" si="2"/>
        <v>1.1789473684210525</v>
      </c>
      <c r="E9" s="65">
        <v>1.2921648434447732</v>
      </c>
      <c r="F9" s="30">
        <v>27</v>
      </c>
      <c r="G9" s="31">
        <v>24</v>
      </c>
      <c r="H9" s="32">
        <f t="shared" si="3"/>
        <v>1.125</v>
      </c>
      <c r="I9" s="33">
        <f t="shared" si="4"/>
        <v>0.8706319520355239</v>
      </c>
      <c r="J9" s="34">
        <v>29</v>
      </c>
      <c r="K9" s="35">
        <v>24</v>
      </c>
      <c r="L9" s="36">
        <f t="shared" si="5"/>
        <v>1.2083333333333333</v>
      </c>
      <c r="M9" s="37">
        <f t="shared" si="6"/>
        <v>0.93512320774185886</v>
      </c>
      <c r="N9" s="38">
        <v>27</v>
      </c>
      <c r="O9" s="39">
        <v>24</v>
      </c>
      <c r="P9" s="40">
        <f t="shared" si="7"/>
        <v>1.125</v>
      </c>
      <c r="Q9" s="41">
        <f t="shared" si="8"/>
        <v>0.8706319520355239</v>
      </c>
      <c r="R9" s="42">
        <v>29</v>
      </c>
      <c r="S9" s="43">
        <v>23</v>
      </c>
      <c r="T9" s="44">
        <f t="shared" si="9"/>
        <v>1.2608695652173914</v>
      </c>
      <c r="U9" s="45">
        <f t="shared" si="10"/>
        <v>0.97578073851324421</v>
      </c>
      <c r="V9" s="46">
        <v>5</v>
      </c>
      <c r="W9" s="57">
        <f t="shared" si="11"/>
        <v>3.869475342380106</v>
      </c>
    </row>
    <row r="10" spans="1:23" ht="15.75" x14ac:dyDescent="0.25">
      <c r="A10" s="25">
        <f t="shared" si="0"/>
        <v>8</v>
      </c>
      <c r="B10" s="26" t="s">
        <v>10</v>
      </c>
      <c r="C10" s="27">
        <f t="shared" si="1"/>
        <v>0.81890917300874189</v>
      </c>
      <c r="D10" s="28">
        <f t="shared" si="2"/>
        <v>0.651685393258427</v>
      </c>
      <c r="E10" s="65">
        <v>0.79579691464937374</v>
      </c>
      <c r="F10" s="30">
        <v>23</v>
      </c>
      <c r="G10" s="31">
        <v>22</v>
      </c>
      <c r="H10" s="32">
        <f t="shared" si="3"/>
        <v>1.0454545454545454</v>
      </c>
      <c r="I10" s="33">
        <f t="shared" si="4"/>
        <v>1.3137202798972527</v>
      </c>
      <c r="J10" s="34">
        <v>5</v>
      </c>
      <c r="K10" s="35">
        <v>26</v>
      </c>
      <c r="L10" s="36">
        <f t="shared" si="5"/>
        <v>0.19230769230769232</v>
      </c>
      <c r="M10" s="37">
        <f t="shared" si="6"/>
        <v>0.24165423208812342</v>
      </c>
      <c r="N10" s="38">
        <v>11</v>
      </c>
      <c r="O10" s="39">
        <v>21</v>
      </c>
      <c r="P10" s="40">
        <f t="shared" si="7"/>
        <v>0.52380952380952384</v>
      </c>
      <c r="Q10" s="41">
        <f t="shared" si="8"/>
        <v>0.65822009883050758</v>
      </c>
      <c r="R10" s="42">
        <v>19</v>
      </c>
      <c r="S10" s="43">
        <v>20</v>
      </c>
      <c r="T10" s="44">
        <f t="shared" si="9"/>
        <v>0.95</v>
      </c>
      <c r="U10" s="45">
        <f t="shared" si="10"/>
        <v>1.1937719065153296</v>
      </c>
      <c r="V10" s="46">
        <v>7</v>
      </c>
      <c r="W10" s="57">
        <f t="shared" si="11"/>
        <v>8.7962140480076929</v>
      </c>
    </row>
    <row r="11" spans="1:23" ht="15.75" x14ac:dyDescent="0.25">
      <c r="A11" s="25">
        <f t="shared" si="0"/>
        <v>9</v>
      </c>
      <c r="B11" s="26" t="s">
        <v>30</v>
      </c>
      <c r="C11" s="27">
        <f t="shared" si="1"/>
        <v>0.74495337396284589</v>
      </c>
      <c r="D11" s="28">
        <f t="shared" si="2"/>
        <v>0.61</v>
      </c>
      <c r="E11" s="65">
        <v>0.81884319384319393</v>
      </c>
      <c r="F11" s="30">
        <v>12</v>
      </c>
      <c r="G11" s="31">
        <v>26</v>
      </c>
      <c r="H11" s="32">
        <f t="shared" si="3"/>
        <v>0.46153846153846156</v>
      </c>
      <c r="I11" s="33">
        <f t="shared" si="4"/>
        <v>0.56364694120770187</v>
      </c>
      <c r="J11" s="34">
        <v>10</v>
      </c>
      <c r="K11" s="35">
        <v>27</v>
      </c>
      <c r="L11" s="36">
        <f t="shared" si="5"/>
        <v>0.37037037037037035</v>
      </c>
      <c r="M11" s="37">
        <f t="shared" si="6"/>
        <v>0.4523092738086496</v>
      </c>
      <c r="N11" s="38">
        <v>25</v>
      </c>
      <c r="O11" s="39">
        <v>21</v>
      </c>
      <c r="P11" s="40">
        <f t="shared" si="7"/>
        <v>1.1904761904761905</v>
      </c>
      <c r="Q11" s="41">
        <f t="shared" si="8"/>
        <v>1.4538512372420882</v>
      </c>
      <c r="R11" s="42">
        <v>14</v>
      </c>
      <c r="S11" s="43">
        <v>26</v>
      </c>
      <c r="T11" s="44">
        <f t="shared" si="9"/>
        <v>0.53846153846153844</v>
      </c>
      <c r="U11" s="45">
        <f t="shared" si="10"/>
        <v>0.65758809807565211</v>
      </c>
      <c r="V11" s="46">
        <v>4</v>
      </c>
      <c r="W11" s="57">
        <f t="shared" si="11"/>
        <v>4.8849401571334159</v>
      </c>
    </row>
    <row r="12" spans="1:23" ht="15.75" x14ac:dyDescent="0.25">
      <c r="A12" s="25">
        <f t="shared" si="0"/>
        <v>10</v>
      </c>
      <c r="B12" s="26" t="s">
        <v>20</v>
      </c>
      <c r="C12" s="27">
        <f t="shared" si="1"/>
        <v>0.68357642645958461</v>
      </c>
      <c r="D12" s="28">
        <f t="shared" si="2"/>
        <v>0.34210526315789475</v>
      </c>
      <c r="E12" s="65">
        <v>0.50046381050579014</v>
      </c>
      <c r="F12" s="30">
        <v>10</v>
      </c>
      <c r="G12" s="31">
        <v>24</v>
      </c>
      <c r="H12" s="32">
        <f t="shared" si="3"/>
        <v>0.41666666666666669</v>
      </c>
      <c r="I12" s="33">
        <f t="shared" si="4"/>
        <v>0.8325610322264172</v>
      </c>
      <c r="J12" s="34">
        <v>7</v>
      </c>
      <c r="K12" s="35">
        <v>27</v>
      </c>
      <c r="L12" s="36">
        <f t="shared" si="5"/>
        <v>0.25925925925925924</v>
      </c>
      <c r="M12" s="37">
        <f t="shared" si="6"/>
        <v>0.51803797560754838</v>
      </c>
      <c r="N12" s="38">
        <v>9</v>
      </c>
      <c r="O12" s="39">
        <v>31</v>
      </c>
      <c r="P12" s="40">
        <f t="shared" si="7"/>
        <v>0.29032258064516131</v>
      </c>
      <c r="Q12" s="41">
        <f t="shared" si="8"/>
        <v>0.58010704180937456</v>
      </c>
      <c r="R12" s="42">
        <v>13</v>
      </c>
      <c r="S12" s="43">
        <v>32</v>
      </c>
      <c r="T12" s="44">
        <f t="shared" si="9"/>
        <v>0.40625</v>
      </c>
      <c r="U12" s="45">
        <f t="shared" si="10"/>
        <v>0.8117470064207567</v>
      </c>
      <c r="V12" s="46">
        <v>2</v>
      </c>
      <c r="W12" s="57">
        <f t="shared" si="11"/>
        <v>3.9962929546868025</v>
      </c>
    </row>
    <row r="13" spans="1:23" ht="15.75" x14ac:dyDescent="0.25">
      <c r="A13" s="25">
        <f t="shared" si="0"/>
        <v>11</v>
      </c>
      <c r="B13" s="26" t="s">
        <v>5</v>
      </c>
      <c r="C13" s="27">
        <f t="shared" si="1"/>
        <v>0</v>
      </c>
      <c r="D13" s="28">
        <f t="shared" si="2"/>
        <v>0</v>
      </c>
      <c r="E13" s="65">
        <v>0.97066510319686361</v>
      </c>
      <c r="F13" s="30"/>
      <c r="G13" s="31"/>
      <c r="H13" s="32">
        <f t="shared" si="3"/>
        <v>0</v>
      </c>
      <c r="I13" s="33">
        <f t="shared" si="4"/>
        <v>0</v>
      </c>
      <c r="J13" s="34"/>
      <c r="K13" s="35"/>
      <c r="L13" s="36">
        <f t="shared" si="5"/>
        <v>0</v>
      </c>
      <c r="M13" s="37">
        <f t="shared" si="6"/>
        <v>0</v>
      </c>
      <c r="N13" s="38"/>
      <c r="O13" s="39"/>
      <c r="P13" s="40">
        <f t="shared" si="7"/>
        <v>0</v>
      </c>
      <c r="Q13" s="41">
        <f t="shared" si="8"/>
        <v>0</v>
      </c>
      <c r="R13" s="42"/>
      <c r="S13" s="43"/>
      <c r="T13" s="44">
        <f t="shared" si="9"/>
        <v>0</v>
      </c>
      <c r="U13" s="45">
        <f t="shared" si="10"/>
        <v>0</v>
      </c>
      <c r="V13" s="46"/>
      <c r="W13" s="57">
        <f t="shared" si="11"/>
        <v>0</v>
      </c>
    </row>
    <row r="14" spans="1:23" ht="15.75" x14ac:dyDescent="0.25">
      <c r="A14" s="25">
        <f t="shared" si="0"/>
        <v>12</v>
      </c>
      <c r="B14" s="26" t="s">
        <v>35</v>
      </c>
      <c r="C14" s="27">
        <f t="shared" si="1"/>
        <v>0</v>
      </c>
      <c r="D14" s="28">
        <f t="shared" si="2"/>
        <v>0</v>
      </c>
      <c r="E14" s="65">
        <v>0.6199166060779191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1"/>
        <v>0</v>
      </c>
    </row>
    <row r="15" spans="1:23" ht="15.75" x14ac:dyDescent="0.25">
      <c r="A15" s="25">
        <f t="shared" si="0"/>
        <v>13</v>
      </c>
      <c r="B15" s="26" t="s">
        <v>34</v>
      </c>
      <c r="C15" s="27">
        <f t="shared" si="1"/>
        <v>0</v>
      </c>
      <c r="D15" s="28">
        <f t="shared" si="2"/>
        <v>0</v>
      </c>
      <c r="E15" s="65">
        <v>0.61335848835848827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1"/>
        <v>0</v>
      </c>
    </row>
    <row r="16" spans="1:23" ht="15.75" x14ac:dyDescent="0.25">
      <c r="A16" s="25">
        <f t="shared" si="0"/>
        <v>14</v>
      </c>
      <c r="B16" s="26" t="s">
        <v>8</v>
      </c>
      <c r="C16" s="27">
        <f t="shared" si="1"/>
        <v>0</v>
      </c>
      <c r="D16" s="28">
        <f t="shared" si="2"/>
        <v>0</v>
      </c>
      <c r="E16" s="65">
        <v>0.49795349487651153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>
        <f t="shared" si="11"/>
        <v>0</v>
      </c>
    </row>
    <row r="17" spans="1:23" ht="15.75" x14ac:dyDescent="0.25">
      <c r="A17" s="25">
        <v>15</v>
      </c>
      <c r="B17" s="26" t="s">
        <v>11</v>
      </c>
      <c r="C17" s="27">
        <f t="shared" si="1"/>
        <v>0</v>
      </c>
      <c r="D17" s="28">
        <f t="shared" si="2"/>
        <v>0</v>
      </c>
      <c r="E17" s="65">
        <v>0.4946668086012348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  <c r="W17" s="57">
        <f t="shared" si="11"/>
        <v>0</v>
      </c>
    </row>
    <row r="18" spans="1:23" ht="15.75" x14ac:dyDescent="0.25">
      <c r="A18" s="25">
        <v>16</v>
      </c>
      <c r="B18" s="26" t="s">
        <v>36</v>
      </c>
      <c r="C18" s="27">
        <f t="shared" si="1"/>
        <v>0</v>
      </c>
      <c r="D18" s="28">
        <f t="shared" si="2"/>
        <v>0</v>
      </c>
      <c r="E18" s="65">
        <v>0.46774193548387094</v>
      </c>
      <c r="F18" s="30"/>
      <c r="G18" s="31"/>
      <c r="H18" s="32">
        <f t="shared" si="3"/>
        <v>0</v>
      </c>
      <c r="I18" s="33">
        <f t="shared" si="4"/>
        <v>0</v>
      </c>
      <c r="J18" s="34"/>
      <c r="K18" s="35"/>
      <c r="L18" s="36">
        <f t="shared" si="5"/>
        <v>0</v>
      </c>
      <c r="M18" s="37">
        <f t="shared" si="6"/>
        <v>0</v>
      </c>
      <c r="N18" s="38"/>
      <c r="O18" s="39"/>
      <c r="P18" s="40">
        <f t="shared" si="7"/>
        <v>0</v>
      </c>
      <c r="Q18" s="41">
        <f t="shared" si="8"/>
        <v>0</v>
      </c>
      <c r="R18" s="42"/>
      <c r="S18" s="43"/>
      <c r="T18" s="44">
        <f t="shared" si="9"/>
        <v>0</v>
      </c>
      <c r="U18" s="45">
        <f t="shared" si="10"/>
        <v>0</v>
      </c>
      <c r="V18" s="46"/>
    </row>
    <row r="19" spans="1:23" x14ac:dyDescent="0.2">
      <c r="C19" s="64">
        <f>AVERAGE(C3:C12)</f>
        <v>0.93658060710373747</v>
      </c>
      <c r="D19" s="64">
        <f>AVERAGE(D3:D12)</f>
        <v>0.8648159106562805</v>
      </c>
      <c r="E19" s="64">
        <f>AVERAGE(E3:E18)</f>
        <v>0.7848120840909536</v>
      </c>
    </row>
    <row r="20" spans="1:23" ht="15" x14ac:dyDescent="0.2">
      <c r="G20" s="62"/>
      <c r="H20" s="60"/>
      <c r="I20" s="61"/>
      <c r="J20" s="60"/>
    </row>
    <row r="21" spans="1:23" ht="15" x14ac:dyDescent="0.2">
      <c r="G21" s="62"/>
      <c r="H21" s="60"/>
      <c r="I21" s="61"/>
      <c r="J21" s="60"/>
    </row>
    <row r="22" spans="1:23" ht="15" x14ac:dyDescent="0.2">
      <c r="D22" s="49"/>
      <c r="G22" s="62"/>
      <c r="H22" s="60"/>
      <c r="I22" s="61"/>
      <c r="J22" s="60"/>
    </row>
    <row r="23" spans="1:23" ht="15" x14ac:dyDescent="0.2">
      <c r="G23" s="62"/>
      <c r="H23" s="60"/>
      <c r="I23" s="61"/>
      <c r="J23" s="60"/>
    </row>
    <row r="24" spans="1:23" ht="15" x14ac:dyDescent="0.2">
      <c r="G24" s="62"/>
      <c r="H24" s="60"/>
      <c r="I24" s="61"/>
      <c r="J24" s="60"/>
    </row>
    <row r="25" spans="1:23" ht="15" x14ac:dyDescent="0.2">
      <c r="G25" s="62"/>
      <c r="H25" s="60"/>
      <c r="I25" s="61"/>
      <c r="J25" s="60"/>
    </row>
    <row r="26" spans="1:23" ht="15" x14ac:dyDescent="0.2">
      <c r="G26" s="62"/>
      <c r="H26" s="60"/>
      <c r="I26" s="61"/>
      <c r="J26" s="60"/>
    </row>
    <row r="27" spans="1:23" ht="15" x14ac:dyDescent="0.2">
      <c r="G27" s="62"/>
      <c r="H27" s="60"/>
      <c r="I27" s="61"/>
      <c r="J27" s="60"/>
    </row>
    <row r="28" spans="1:23" ht="15" x14ac:dyDescent="0.2">
      <c r="G28" s="62"/>
      <c r="H28" s="60"/>
      <c r="I28" s="61"/>
      <c r="J28" s="60"/>
    </row>
    <row r="29" spans="1:23" ht="15" x14ac:dyDescent="0.2">
      <c r="G29" s="62"/>
      <c r="H29" s="60"/>
      <c r="I29" s="61"/>
      <c r="J29" s="60"/>
    </row>
  </sheetData>
  <sortState ref="B3:W18">
    <sortCondition descending="1" ref="C3:C18"/>
    <sortCondition descending="1" ref="E3:E18"/>
  </sortState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9" sqref="C19"/>
    </sheetView>
  </sheetViews>
  <sheetFormatPr defaultRowHeight="12.75" x14ac:dyDescent="0.2"/>
  <cols>
    <col min="1" max="1" width="4" customWidth="1"/>
    <col min="2" max="2" width="10.5703125" customWidth="1"/>
    <col min="3" max="13" width="9.140625" customWidth="1"/>
    <col min="18" max="21" width="9.140625" customWidth="1"/>
  </cols>
  <sheetData>
    <row r="1" spans="1:23" ht="15.75" thickTop="1" x14ac:dyDescent="0.2">
      <c r="A1" s="75" t="s">
        <v>16</v>
      </c>
      <c r="B1" s="77" t="s">
        <v>15</v>
      </c>
      <c r="C1" s="79" t="s">
        <v>23</v>
      </c>
      <c r="D1" s="81" t="s">
        <v>22</v>
      </c>
      <c r="E1" s="51" t="s">
        <v>37</v>
      </c>
      <c r="F1" s="83" t="s">
        <v>0</v>
      </c>
      <c r="G1" s="84"/>
      <c r="H1" s="84"/>
      <c r="I1" s="85"/>
      <c r="J1" s="86" t="s">
        <v>12</v>
      </c>
      <c r="K1" s="87"/>
      <c r="L1" s="87"/>
      <c r="M1" s="88"/>
      <c r="N1" s="70" t="s">
        <v>13</v>
      </c>
      <c r="O1" s="71"/>
      <c r="P1" s="71"/>
      <c r="Q1" s="72"/>
      <c r="R1" s="73" t="s">
        <v>14</v>
      </c>
      <c r="S1" s="74"/>
      <c r="T1" s="74"/>
      <c r="U1" s="74"/>
      <c r="V1" s="6" t="s">
        <v>25</v>
      </c>
    </row>
    <row r="2" spans="1:23" ht="15.75" thickBot="1" x14ac:dyDescent="0.25">
      <c r="A2" s="76"/>
      <c r="B2" s="78"/>
      <c r="C2" s="80"/>
      <c r="D2" s="82"/>
      <c r="E2" s="52"/>
      <c r="F2" s="8" t="s">
        <v>1</v>
      </c>
      <c r="G2" s="9" t="s">
        <v>2</v>
      </c>
      <c r="H2" s="10" t="s">
        <v>3</v>
      </c>
      <c r="I2" s="11" t="s">
        <v>24</v>
      </c>
      <c r="J2" s="12" t="s">
        <v>1</v>
      </c>
      <c r="K2" s="13" t="s">
        <v>2</v>
      </c>
      <c r="L2" s="14" t="s">
        <v>3</v>
      </c>
      <c r="M2" s="15" t="s">
        <v>24</v>
      </c>
      <c r="N2" s="16" t="s">
        <v>1</v>
      </c>
      <c r="O2" s="17" t="s">
        <v>2</v>
      </c>
      <c r="P2" s="18" t="s">
        <v>3</v>
      </c>
      <c r="Q2" s="19" t="s">
        <v>24</v>
      </c>
      <c r="R2" s="20" t="s">
        <v>1</v>
      </c>
      <c r="S2" s="21" t="s">
        <v>2</v>
      </c>
      <c r="T2" s="22" t="s">
        <v>3</v>
      </c>
      <c r="U2" s="23" t="s">
        <v>24</v>
      </c>
      <c r="V2" s="24" t="s">
        <v>26</v>
      </c>
    </row>
    <row r="3" spans="1:23" ht="15.75" x14ac:dyDescent="0.25">
      <c r="A3" s="25">
        <f t="shared" ref="A3:A16" si="0">A2+1</f>
        <v>1</v>
      </c>
      <c r="B3" s="26" t="s">
        <v>9</v>
      </c>
      <c r="C3" s="27">
        <f t="shared" ref="C3:C18" si="1">D3/E3</f>
        <v>1.4368750733475857</v>
      </c>
      <c r="D3" s="28">
        <f t="shared" ref="D3:D18" si="2">IF(G3&gt;0,(F3+J3+N3+R3)/(G3+K3+O3+S3),0)</f>
        <v>1.4242424242424243</v>
      </c>
      <c r="E3" s="65">
        <v>0.99120824813549713</v>
      </c>
      <c r="F3" s="30">
        <v>33</v>
      </c>
      <c r="G3" s="31">
        <v>17</v>
      </c>
      <c r="H3" s="32">
        <f t="shared" ref="H3:H18" si="3">IF(G3&gt;0,F3/G3,0)</f>
        <v>1.9411764705882353</v>
      </c>
      <c r="I3" s="33">
        <f t="shared" ref="I3:I18" si="4">H3/E3</f>
        <v>1.95839418632731</v>
      </c>
      <c r="J3" s="34">
        <v>16</v>
      </c>
      <c r="K3" s="35">
        <v>14</v>
      </c>
      <c r="L3" s="36">
        <f t="shared" ref="L3:L18" si="5">IF(K3&gt;0,J3/K3,0)</f>
        <v>1.1428571428571428</v>
      </c>
      <c r="M3" s="37">
        <f t="shared" ref="M3:M18" si="6">L3/E3</f>
        <v>1.1529939798290656</v>
      </c>
      <c r="N3" s="38">
        <v>20</v>
      </c>
      <c r="O3" s="39">
        <v>20</v>
      </c>
      <c r="P3" s="40">
        <f t="shared" ref="P3:P18" si="7">IF(O3&gt;0,N3/O3,0)</f>
        <v>1</v>
      </c>
      <c r="Q3" s="41">
        <f t="shared" ref="Q3:Q18" si="8">P3/E3</f>
        <v>1.0088697323504325</v>
      </c>
      <c r="R3" s="42">
        <v>25</v>
      </c>
      <c r="S3" s="43">
        <v>15</v>
      </c>
      <c r="T3" s="44">
        <f t="shared" ref="T3:T18" si="9">IF(S3&gt;0,R3/S3,0)</f>
        <v>1.6666666666666667</v>
      </c>
      <c r="U3" s="45">
        <f t="shared" ref="U3:U18" si="10">T3/E3</f>
        <v>1.6814495539173875</v>
      </c>
      <c r="V3" s="46">
        <v>9</v>
      </c>
      <c r="W3" s="57">
        <f t="shared" ref="W3:W17" si="11">V3/E3</f>
        <v>9.0798275911538919</v>
      </c>
    </row>
    <row r="4" spans="1:23" ht="15.75" x14ac:dyDescent="0.25">
      <c r="A4" s="25">
        <f t="shared" si="0"/>
        <v>2</v>
      </c>
      <c r="B4" s="26" t="s">
        <v>34</v>
      </c>
      <c r="C4" s="27">
        <f t="shared" si="1"/>
        <v>1.3072717661150557</v>
      </c>
      <c r="D4" s="28">
        <f t="shared" si="2"/>
        <v>0.7142857142857143</v>
      </c>
      <c r="E4" s="65">
        <v>0.54639420264420258</v>
      </c>
      <c r="F4" s="30">
        <v>9</v>
      </c>
      <c r="G4" s="31">
        <v>12</v>
      </c>
      <c r="H4" s="32">
        <f t="shared" si="3"/>
        <v>0.75</v>
      </c>
      <c r="I4" s="33">
        <f t="shared" si="4"/>
        <v>1.3726353544208083</v>
      </c>
      <c r="J4" s="34">
        <v>14</v>
      </c>
      <c r="K4" s="35">
        <v>23</v>
      </c>
      <c r="L4" s="36">
        <f t="shared" si="5"/>
        <v>0.60869565217391308</v>
      </c>
      <c r="M4" s="37">
        <f t="shared" si="6"/>
        <v>1.1140228963415257</v>
      </c>
      <c r="N4" s="38">
        <v>12</v>
      </c>
      <c r="O4" s="39">
        <v>19</v>
      </c>
      <c r="P4" s="40">
        <f t="shared" si="7"/>
        <v>0.63157894736842102</v>
      </c>
      <c r="Q4" s="41">
        <f t="shared" si="8"/>
        <v>1.1559034563543649</v>
      </c>
      <c r="R4" s="42">
        <v>20</v>
      </c>
      <c r="S4" s="43">
        <v>23</v>
      </c>
      <c r="T4" s="44">
        <f t="shared" si="9"/>
        <v>0.86956521739130432</v>
      </c>
      <c r="U4" s="45">
        <f t="shared" si="10"/>
        <v>1.5914612804878938</v>
      </c>
      <c r="V4" s="46">
        <v>6</v>
      </c>
      <c r="W4" s="57">
        <f t="shared" si="11"/>
        <v>10.981082835366466</v>
      </c>
    </row>
    <row r="5" spans="1:23" ht="15.75" x14ac:dyDescent="0.25">
      <c r="A5" s="25">
        <f t="shared" si="0"/>
        <v>3</v>
      </c>
      <c r="B5" s="26" t="s">
        <v>19</v>
      </c>
      <c r="C5" s="27">
        <f t="shared" si="1"/>
        <v>1.1536037360325671</v>
      </c>
      <c r="D5" s="28">
        <f t="shared" si="2"/>
        <v>0.63095238095238093</v>
      </c>
      <c r="E5" s="65">
        <v>0.54694030648889014</v>
      </c>
      <c r="F5" s="30">
        <v>24</v>
      </c>
      <c r="G5" s="31">
        <v>22</v>
      </c>
      <c r="H5" s="32">
        <f t="shared" si="3"/>
        <v>1.0909090909090908</v>
      </c>
      <c r="I5" s="33">
        <f t="shared" si="4"/>
        <v>1.9945670084405276</v>
      </c>
      <c r="J5" s="34">
        <v>9</v>
      </c>
      <c r="K5" s="35">
        <v>27</v>
      </c>
      <c r="L5" s="36">
        <f t="shared" si="5"/>
        <v>0.33333333333333331</v>
      </c>
      <c r="M5" s="37">
        <f t="shared" si="6"/>
        <v>0.60945103035682791</v>
      </c>
      <c r="N5" s="38">
        <v>15</v>
      </c>
      <c r="O5" s="39">
        <v>21</v>
      </c>
      <c r="P5" s="40">
        <f t="shared" si="7"/>
        <v>0.7142857142857143</v>
      </c>
      <c r="Q5" s="41">
        <f t="shared" si="8"/>
        <v>1.3059664936217741</v>
      </c>
      <c r="R5" s="42">
        <v>5</v>
      </c>
      <c r="S5" s="43">
        <v>14</v>
      </c>
      <c r="T5" s="44">
        <f t="shared" si="9"/>
        <v>0.35714285714285715</v>
      </c>
      <c r="U5" s="45">
        <f t="shared" si="10"/>
        <v>0.65298324681088704</v>
      </c>
      <c r="V5" s="46">
        <v>5</v>
      </c>
      <c r="W5" s="57">
        <f t="shared" si="11"/>
        <v>9.1417654553524184</v>
      </c>
    </row>
    <row r="6" spans="1:23" ht="15.75" x14ac:dyDescent="0.25">
      <c r="A6" s="25">
        <f t="shared" si="0"/>
        <v>4</v>
      </c>
      <c r="B6" s="26" t="s">
        <v>27</v>
      </c>
      <c r="C6" s="27">
        <f t="shared" si="1"/>
        <v>1.0177178029485903</v>
      </c>
      <c r="D6" s="28">
        <f t="shared" si="2"/>
        <v>0.90410958904109584</v>
      </c>
      <c r="E6" s="65">
        <v>0.8883696309739868</v>
      </c>
      <c r="F6" s="30">
        <v>14</v>
      </c>
      <c r="G6" s="31">
        <v>17</v>
      </c>
      <c r="H6" s="32">
        <f t="shared" si="3"/>
        <v>0.82352941176470584</v>
      </c>
      <c r="I6" s="33">
        <f t="shared" si="4"/>
        <v>0.92701211641128289</v>
      </c>
      <c r="J6" s="34">
        <v>17</v>
      </c>
      <c r="K6" s="35">
        <v>23</v>
      </c>
      <c r="L6" s="36">
        <f t="shared" si="5"/>
        <v>0.73913043478260865</v>
      </c>
      <c r="M6" s="37">
        <f t="shared" si="6"/>
        <v>0.8320077690772073</v>
      </c>
      <c r="N6" s="38">
        <v>27</v>
      </c>
      <c r="O6" s="39">
        <v>19</v>
      </c>
      <c r="P6" s="40">
        <f t="shared" si="7"/>
        <v>1.4210526315789473</v>
      </c>
      <c r="Q6" s="41">
        <f t="shared" si="8"/>
        <v>1.5996186520029281</v>
      </c>
      <c r="R6" s="42">
        <v>8</v>
      </c>
      <c r="S6" s="43">
        <v>14</v>
      </c>
      <c r="T6" s="44">
        <f t="shared" si="9"/>
        <v>0.5714285714285714</v>
      </c>
      <c r="U6" s="45">
        <f t="shared" si="10"/>
        <v>0.6432328971017065</v>
      </c>
      <c r="V6" s="46">
        <v>4</v>
      </c>
      <c r="W6" s="57">
        <f t="shared" si="11"/>
        <v>4.5026302797119451</v>
      </c>
    </row>
    <row r="7" spans="1:23" ht="15.75" x14ac:dyDescent="0.25">
      <c r="A7" s="25">
        <f t="shared" si="0"/>
        <v>5</v>
      </c>
      <c r="B7" s="26" t="s">
        <v>30</v>
      </c>
      <c r="C7" s="27">
        <f t="shared" si="1"/>
        <v>0.97002530562782907</v>
      </c>
      <c r="D7" s="28">
        <f t="shared" si="2"/>
        <v>0.81818181818181823</v>
      </c>
      <c r="E7" s="65">
        <v>0.84346440596440597</v>
      </c>
      <c r="F7" s="30">
        <v>6</v>
      </c>
      <c r="G7" s="31">
        <v>12</v>
      </c>
      <c r="H7" s="32">
        <f t="shared" si="3"/>
        <v>0.5</v>
      </c>
      <c r="I7" s="33">
        <f t="shared" si="4"/>
        <v>0.59279324232811781</v>
      </c>
      <c r="J7" s="34">
        <v>22</v>
      </c>
      <c r="K7" s="35">
        <v>19</v>
      </c>
      <c r="L7" s="36">
        <f t="shared" si="5"/>
        <v>1.1578947368421053</v>
      </c>
      <c r="M7" s="37">
        <f t="shared" si="6"/>
        <v>1.3727843506545885</v>
      </c>
      <c r="N7" s="38">
        <v>17</v>
      </c>
      <c r="O7" s="39">
        <v>21</v>
      </c>
      <c r="P7" s="40">
        <f t="shared" si="7"/>
        <v>0.80952380952380953</v>
      </c>
      <c r="Q7" s="41">
        <f t="shared" si="8"/>
        <v>0.95976048757885735</v>
      </c>
      <c r="R7" s="42">
        <v>9</v>
      </c>
      <c r="S7" s="43">
        <v>14</v>
      </c>
      <c r="T7" s="44">
        <f t="shared" si="9"/>
        <v>0.6428571428571429</v>
      </c>
      <c r="U7" s="45">
        <f t="shared" si="10"/>
        <v>0.76216274013615148</v>
      </c>
      <c r="V7" s="46">
        <v>8</v>
      </c>
      <c r="W7" s="57">
        <f t="shared" si="11"/>
        <v>9.4846918772498849</v>
      </c>
    </row>
    <row r="8" spans="1:23" ht="15.75" x14ac:dyDescent="0.25">
      <c r="A8" s="25">
        <f t="shared" si="0"/>
        <v>6</v>
      </c>
      <c r="B8" s="26" t="s">
        <v>4</v>
      </c>
      <c r="C8" s="27">
        <f t="shared" si="1"/>
        <v>0.93981411935793024</v>
      </c>
      <c r="D8" s="28">
        <f t="shared" si="2"/>
        <v>1.4166666666666667</v>
      </c>
      <c r="E8" s="65">
        <v>1.507390278020633</v>
      </c>
      <c r="F8" s="30">
        <v>14</v>
      </c>
      <c r="G8" s="31">
        <v>12</v>
      </c>
      <c r="H8" s="32">
        <f t="shared" si="3"/>
        <v>1.1666666666666667</v>
      </c>
      <c r="I8" s="33">
        <f t="shared" si="4"/>
        <v>0.77396456888300136</v>
      </c>
      <c r="J8" s="34">
        <v>30</v>
      </c>
      <c r="K8" s="35">
        <v>14</v>
      </c>
      <c r="L8" s="36">
        <f t="shared" si="5"/>
        <v>2.1428571428571428</v>
      </c>
      <c r="M8" s="37">
        <f t="shared" si="6"/>
        <v>1.4215675754993902</v>
      </c>
      <c r="N8" s="38">
        <v>23</v>
      </c>
      <c r="O8" s="39">
        <v>19</v>
      </c>
      <c r="P8" s="40">
        <f t="shared" si="7"/>
        <v>1.2105263157894737</v>
      </c>
      <c r="Q8" s="41">
        <f t="shared" si="8"/>
        <v>0.80306098124702385</v>
      </c>
      <c r="R8" s="42">
        <v>18</v>
      </c>
      <c r="S8" s="43">
        <v>15</v>
      </c>
      <c r="T8" s="44">
        <f t="shared" si="9"/>
        <v>1.2</v>
      </c>
      <c r="U8" s="45">
        <f t="shared" si="10"/>
        <v>0.7960778422796585</v>
      </c>
      <c r="V8" s="46">
        <v>12</v>
      </c>
      <c r="W8" s="57">
        <f t="shared" si="11"/>
        <v>7.9607784227965848</v>
      </c>
    </row>
    <row r="9" spans="1:23" ht="15.75" x14ac:dyDescent="0.25">
      <c r="A9" s="25">
        <f t="shared" si="0"/>
        <v>7</v>
      </c>
      <c r="B9" s="26" t="s">
        <v>10</v>
      </c>
      <c r="C9" s="27">
        <f t="shared" si="1"/>
        <v>0.90741363118103613</v>
      </c>
      <c r="D9" s="28">
        <f t="shared" si="2"/>
        <v>0.72727272727272729</v>
      </c>
      <c r="E9" s="65">
        <v>0.80147873283119186</v>
      </c>
      <c r="F9" s="30">
        <v>13</v>
      </c>
      <c r="G9" s="31">
        <v>18</v>
      </c>
      <c r="H9" s="32">
        <f t="shared" si="3"/>
        <v>0.72222222222222221</v>
      </c>
      <c r="I9" s="33">
        <f t="shared" si="4"/>
        <v>0.90111214763116776</v>
      </c>
      <c r="J9" s="34">
        <v>21</v>
      </c>
      <c r="K9" s="35">
        <v>27</v>
      </c>
      <c r="L9" s="36">
        <f t="shared" si="5"/>
        <v>0.77777777777777779</v>
      </c>
      <c r="M9" s="37">
        <f t="shared" si="6"/>
        <v>0.97042846667971916</v>
      </c>
      <c r="N9" s="38">
        <v>18</v>
      </c>
      <c r="O9" s="39">
        <v>20</v>
      </c>
      <c r="P9" s="40">
        <f t="shared" si="7"/>
        <v>0.9</v>
      </c>
      <c r="Q9" s="41">
        <f t="shared" si="8"/>
        <v>1.1229243685865322</v>
      </c>
      <c r="R9" s="42">
        <v>12</v>
      </c>
      <c r="S9" s="43">
        <v>23</v>
      </c>
      <c r="T9" s="44">
        <f t="shared" si="9"/>
        <v>0.52173913043478259</v>
      </c>
      <c r="U9" s="45">
        <f t="shared" si="10"/>
        <v>0.65097064845596064</v>
      </c>
      <c r="V9" s="46">
        <v>5</v>
      </c>
      <c r="W9" s="57">
        <f t="shared" si="11"/>
        <v>6.2384687143696231</v>
      </c>
    </row>
    <row r="10" spans="1:23" ht="15.75" x14ac:dyDescent="0.25">
      <c r="A10" s="25">
        <f t="shared" si="0"/>
        <v>8</v>
      </c>
      <c r="B10" s="26" t="s">
        <v>38</v>
      </c>
      <c r="C10" s="27">
        <f t="shared" si="1"/>
        <v>0.87765453106132252</v>
      </c>
      <c r="D10" s="28">
        <f t="shared" si="2"/>
        <v>0.53086419753086422</v>
      </c>
      <c r="E10" s="65">
        <v>0.6048669251315838</v>
      </c>
      <c r="F10" s="30">
        <v>13</v>
      </c>
      <c r="G10" s="31">
        <v>22</v>
      </c>
      <c r="H10" s="32">
        <f t="shared" si="3"/>
        <v>0.59090909090909094</v>
      </c>
      <c r="I10" s="33">
        <f t="shared" si="4"/>
        <v>0.97692412389806826</v>
      </c>
      <c r="J10" s="34">
        <v>10</v>
      </c>
      <c r="K10" s="35">
        <v>14</v>
      </c>
      <c r="L10" s="36">
        <f t="shared" si="5"/>
        <v>0.7142857142857143</v>
      </c>
      <c r="M10" s="37">
        <f t="shared" si="6"/>
        <v>1.1808972926240384</v>
      </c>
      <c r="N10" s="38">
        <v>11</v>
      </c>
      <c r="O10" s="39">
        <v>19</v>
      </c>
      <c r="P10" s="40">
        <f t="shared" si="7"/>
        <v>0.57894736842105265</v>
      </c>
      <c r="Q10" s="41">
        <f t="shared" si="8"/>
        <v>0.95714833191632598</v>
      </c>
      <c r="R10" s="42">
        <v>9</v>
      </c>
      <c r="S10" s="43">
        <v>26</v>
      </c>
      <c r="T10" s="44">
        <f t="shared" si="9"/>
        <v>0.34615384615384615</v>
      </c>
      <c r="U10" s="45">
        <f t="shared" si="10"/>
        <v>0.57228099565626478</v>
      </c>
      <c r="V10" s="46">
        <v>4</v>
      </c>
      <c r="W10" s="57">
        <f t="shared" si="11"/>
        <v>6.6130248386946153</v>
      </c>
    </row>
    <row r="11" spans="1:23" ht="15.75" x14ac:dyDescent="0.25">
      <c r="A11" s="25">
        <f t="shared" si="0"/>
        <v>9</v>
      </c>
      <c r="B11" s="26" t="s">
        <v>29</v>
      </c>
      <c r="C11" s="27">
        <f t="shared" si="1"/>
        <v>0.83196132589930716</v>
      </c>
      <c r="D11" s="28">
        <f t="shared" si="2"/>
        <v>1.0975609756097562</v>
      </c>
      <c r="E11" s="65">
        <v>1.3192451877776283</v>
      </c>
      <c r="F11" s="30">
        <v>25</v>
      </c>
      <c r="G11" s="31">
        <v>18</v>
      </c>
      <c r="H11" s="32">
        <f t="shared" si="3"/>
        <v>1.3888888888888888</v>
      </c>
      <c r="I11" s="33">
        <f t="shared" si="4"/>
        <v>1.0527905667244319</v>
      </c>
      <c r="J11" s="34">
        <v>21</v>
      </c>
      <c r="K11" s="35">
        <v>19</v>
      </c>
      <c r="L11" s="36">
        <f t="shared" si="5"/>
        <v>1.1052631578947369</v>
      </c>
      <c r="M11" s="37">
        <f t="shared" si="6"/>
        <v>0.83779965099333742</v>
      </c>
      <c r="N11" s="38">
        <v>13</v>
      </c>
      <c r="O11" s="39">
        <v>19</v>
      </c>
      <c r="P11" s="40">
        <f t="shared" si="7"/>
        <v>0.68421052631578949</v>
      </c>
      <c r="Q11" s="41">
        <f t="shared" si="8"/>
        <v>0.51863787918635174</v>
      </c>
      <c r="R11" s="42">
        <v>31</v>
      </c>
      <c r="S11" s="43">
        <v>26</v>
      </c>
      <c r="T11" s="44">
        <f t="shared" si="9"/>
        <v>1.1923076923076923</v>
      </c>
      <c r="U11" s="45">
        <f t="shared" si="10"/>
        <v>0.90378020958805072</v>
      </c>
      <c r="V11" s="46">
        <v>7</v>
      </c>
      <c r="W11" s="57">
        <f t="shared" si="11"/>
        <v>5.3060644562911365</v>
      </c>
    </row>
    <row r="12" spans="1:23" ht="15.75" x14ac:dyDescent="0.25">
      <c r="A12" s="25">
        <f t="shared" si="0"/>
        <v>10</v>
      </c>
      <c r="B12" s="26" t="s">
        <v>5</v>
      </c>
      <c r="C12" s="27">
        <f t="shared" si="1"/>
        <v>0</v>
      </c>
      <c r="D12" s="28">
        <f t="shared" si="2"/>
        <v>0</v>
      </c>
      <c r="E12" s="65">
        <v>0.97066510319686361</v>
      </c>
      <c r="F12" s="30"/>
      <c r="G12" s="31"/>
      <c r="H12" s="32">
        <f t="shared" si="3"/>
        <v>0</v>
      </c>
      <c r="I12" s="33">
        <f t="shared" si="4"/>
        <v>0</v>
      </c>
      <c r="J12" s="34"/>
      <c r="K12" s="35"/>
      <c r="L12" s="36">
        <f t="shared" si="5"/>
        <v>0</v>
      </c>
      <c r="M12" s="37">
        <f t="shared" si="6"/>
        <v>0</v>
      </c>
      <c r="N12" s="38"/>
      <c r="O12" s="39"/>
      <c r="P12" s="40">
        <f t="shared" si="7"/>
        <v>0</v>
      </c>
      <c r="Q12" s="41">
        <f t="shared" si="8"/>
        <v>0</v>
      </c>
      <c r="R12" s="42"/>
      <c r="S12" s="43"/>
      <c r="T12" s="44">
        <f t="shared" si="9"/>
        <v>0</v>
      </c>
      <c r="U12" s="45">
        <f t="shared" si="10"/>
        <v>0</v>
      </c>
      <c r="V12" s="46"/>
      <c r="W12" s="57">
        <f t="shared" si="11"/>
        <v>0</v>
      </c>
    </row>
    <row r="13" spans="1:23" ht="15.75" x14ac:dyDescent="0.25">
      <c r="A13" s="25">
        <f t="shared" si="0"/>
        <v>11</v>
      </c>
      <c r="B13" s="26" t="s">
        <v>6</v>
      </c>
      <c r="C13" s="27">
        <f t="shared" si="1"/>
        <v>0</v>
      </c>
      <c r="D13" s="28">
        <f t="shared" si="2"/>
        <v>0</v>
      </c>
      <c r="E13" s="65">
        <v>0.67848544973544977</v>
      </c>
      <c r="F13" s="30"/>
      <c r="G13" s="31"/>
      <c r="H13" s="32">
        <f t="shared" si="3"/>
        <v>0</v>
      </c>
      <c r="I13" s="33">
        <f t="shared" si="4"/>
        <v>0</v>
      </c>
      <c r="J13" s="34"/>
      <c r="K13" s="35"/>
      <c r="L13" s="36">
        <f t="shared" si="5"/>
        <v>0</v>
      </c>
      <c r="M13" s="37">
        <f t="shared" si="6"/>
        <v>0</v>
      </c>
      <c r="N13" s="38"/>
      <c r="O13" s="39"/>
      <c r="P13" s="40">
        <f t="shared" si="7"/>
        <v>0</v>
      </c>
      <c r="Q13" s="41">
        <f t="shared" si="8"/>
        <v>0</v>
      </c>
      <c r="R13" s="42"/>
      <c r="S13" s="43"/>
      <c r="T13" s="44">
        <f t="shared" si="9"/>
        <v>0</v>
      </c>
      <c r="U13" s="45">
        <f t="shared" si="10"/>
        <v>0</v>
      </c>
      <c r="V13" s="46"/>
      <c r="W13" s="57">
        <f t="shared" si="11"/>
        <v>0</v>
      </c>
    </row>
    <row r="14" spans="1:23" ht="15.75" x14ac:dyDescent="0.25">
      <c r="A14" s="25">
        <f t="shared" si="0"/>
        <v>12</v>
      </c>
      <c r="B14" s="26" t="s">
        <v>35</v>
      </c>
      <c r="C14" s="27">
        <f t="shared" si="1"/>
        <v>0</v>
      </c>
      <c r="D14" s="28">
        <f t="shared" si="2"/>
        <v>0</v>
      </c>
      <c r="E14" s="65">
        <v>0.6199166060779191</v>
      </c>
      <c r="F14" s="30"/>
      <c r="G14" s="31"/>
      <c r="H14" s="32">
        <f t="shared" si="3"/>
        <v>0</v>
      </c>
      <c r="I14" s="33">
        <f t="shared" si="4"/>
        <v>0</v>
      </c>
      <c r="J14" s="34"/>
      <c r="K14" s="35"/>
      <c r="L14" s="36">
        <f t="shared" si="5"/>
        <v>0</v>
      </c>
      <c r="M14" s="37">
        <f t="shared" si="6"/>
        <v>0</v>
      </c>
      <c r="N14" s="38"/>
      <c r="O14" s="39"/>
      <c r="P14" s="40">
        <f t="shared" si="7"/>
        <v>0</v>
      </c>
      <c r="Q14" s="41">
        <f t="shared" si="8"/>
        <v>0</v>
      </c>
      <c r="R14" s="42"/>
      <c r="S14" s="43"/>
      <c r="T14" s="44">
        <f t="shared" si="9"/>
        <v>0</v>
      </c>
      <c r="U14" s="45">
        <f t="shared" si="10"/>
        <v>0</v>
      </c>
      <c r="V14" s="46"/>
      <c r="W14" s="57">
        <f t="shared" si="11"/>
        <v>0</v>
      </c>
    </row>
    <row r="15" spans="1:23" ht="15.75" x14ac:dyDescent="0.25">
      <c r="A15" s="25">
        <f t="shared" si="0"/>
        <v>13</v>
      </c>
      <c r="B15" s="26" t="s">
        <v>20</v>
      </c>
      <c r="C15" s="27">
        <f t="shared" si="1"/>
        <v>0</v>
      </c>
      <c r="D15" s="28">
        <f t="shared" si="2"/>
        <v>0</v>
      </c>
      <c r="E15" s="65">
        <v>0.50046381050579014</v>
      </c>
      <c r="F15" s="30"/>
      <c r="G15" s="31"/>
      <c r="H15" s="32">
        <f t="shared" si="3"/>
        <v>0</v>
      </c>
      <c r="I15" s="33">
        <f t="shared" si="4"/>
        <v>0</v>
      </c>
      <c r="J15" s="34"/>
      <c r="K15" s="35"/>
      <c r="L15" s="36">
        <f t="shared" si="5"/>
        <v>0</v>
      </c>
      <c r="M15" s="37">
        <f t="shared" si="6"/>
        <v>0</v>
      </c>
      <c r="N15" s="38"/>
      <c r="O15" s="39"/>
      <c r="P15" s="40">
        <f t="shared" si="7"/>
        <v>0</v>
      </c>
      <c r="Q15" s="41">
        <f t="shared" si="8"/>
        <v>0</v>
      </c>
      <c r="R15" s="42"/>
      <c r="S15" s="43"/>
      <c r="T15" s="44">
        <f t="shared" si="9"/>
        <v>0</v>
      </c>
      <c r="U15" s="45">
        <f t="shared" si="10"/>
        <v>0</v>
      </c>
      <c r="V15" s="46"/>
      <c r="W15" s="57">
        <f t="shared" si="11"/>
        <v>0</v>
      </c>
    </row>
    <row r="16" spans="1:23" ht="15.75" x14ac:dyDescent="0.25">
      <c r="A16" s="25">
        <f t="shared" si="0"/>
        <v>14</v>
      </c>
      <c r="B16" s="26" t="s">
        <v>8</v>
      </c>
      <c r="C16" s="27">
        <f t="shared" si="1"/>
        <v>0</v>
      </c>
      <c r="D16" s="28">
        <f t="shared" si="2"/>
        <v>0</v>
      </c>
      <c r="E16" s="65">
        <v>0.49795349487651153</v>
      </c>
      <c r="F16" s="30"/>
      <c r="G16" s="31"/>
      <c r="H16" s="32">
        <f t="shared" si="3"/>
        <v>0</v>
      </c>
      <c r="I16" s="33">
        <f t="shared" si="4"/>
        <v>0</v>
      </c>
      <c r="J16" s="34"/>
      <c r="K16" s="35"/>
      <c r="L16" s="36">
        <f t="shared" si="5"/>
        <v>0</v>
      </c>
      <c r="M16" s="37">
        <f t="shared" si="6"/>
        <v>0</v>
      </c>
      <c r="N16" s="38"/>
      <c r="O16" s="39"/>
      <c r="P16" s="40">
        <f t="shared" si="7"/>
        <v>0</v>
      </c>
      <c r="Q16" s="41">
        <f t="shared" si="8"/>
        <v>0</v>
      </c>
      <c r="R16" s="42"/>
      <c r="S16" s="43"/>
      <c r="T16" s="44">
        <f t="shared" si="9"/>
        <v>0</v>
      </c>
      <c r="U16" s="45">
        <f t="shared" si="10"/>
        <v>0</v>
      </c>
      <c r="V16" s="46"/>
      <c r="W16" s="57">
        <f t="shared" si="11"/>
        <v>0</v>
      </c>
    </row>
    <row r="17" spans="1:23" ht="15.75" x14ac:dyDescent="0.25">
      <c r="A17" s="25">
        <v>15</v>
      </c>
      <c r="B17" s="26" t="s">
        <v>11</v>
      </c>
      <c r="C17" s="27">
        <f t="shared" si="1"/>
        <v>0</v>
      </c>
      <c r="D17" s="28">
        <f t="shared" si="2"/>
        <v>0</v>
      </c>
      <c r="E17" s="65">
        <v>0.4946668086012348</v>
      </c>
      <c r="F17" s="30"/>
      <c r="G17" s="31"/>
      <c r="H17" s="32">
        <f t="shared" si="3"/>
        <v>0</v>
      </c>
      <c r="I17" s="33">
        <f t="shared" si="4"/>
        <v>0</v>
      </c>
      <c r="J17" s="34"/>
      <c r="K17" s="35"/>
      <c r="L17" s="36">
        <f t="shared" si="5"/>
        <v>0</v>
      </c>
      <c r="M17" s="37">
        <f t="shared" si="6"/>
        <v>0</v>
      </c>
      <c r="N17" s="38"/>
      <c r="O17" s="39"/>
      <c r="P17" s="40">
        <f t="shared" si="7"/>
        <v>0</v>
      </c>
      <c r="Q17" s="41">
        <f t="shared" si="8"/>
        <v>0</v>
      </c>
      <c r="R17" s="42"/>
      <c r="S17" s="43"/>
      <c r="T17" s="44">
        <f t="shared" si="9"/>
        <v>0</v>
      </c>
      <c r="U17" s="45">
        <f t="shared" si="10"/>
        <v>0</v>
      </c>
      <c r="V17" s="46"/>
      <c r="W17" s="57">
        <f t="shared" si="11"/>
        <v>0</v>
      </c>
    </row>
    <row r="18" spans="1:23" ht="15.75" x14ac:dyDescent="0.25">
      <c r="A18" s="25">
        <v>16</v>
      </c>
      <c r="B18" s="26" t="s">
        <v>36</v>
      </c>
      <c r="C18" s="27">
        <f t="shared" si="1"/>
        <v>0</v>
      </c>
      <c r="D18" s="28">
        <f t="shared" si="2"/>
        <v>0</v>
      </c>
      <c r="E18" s="65">
        <v>0.46774193548387094</v>
      </c>
      <c r="F18" s="30"/>
      <c r="G18" s="31"/>
      <c r="H18" s="32">
        <f t="shared" si="3"/>
        <v>0</v>
      </c>
      <c r="I18" s="33">
        <f t="shared" si="4"/>
        <v>0</v>
      </c>
      <c r="J18" s="34"/>
      <c r="K18" s="35"/>
      <c r="L18" s="36">
        <f t="shared" si="5"/>
        <v>0</v>
      </c>
      <c r="M18" s="37">
        <f t="shared" si="6"/>
        <v>0</v>
      </c>
      <c r="N18" s="38"/>
      <c r="O18" s="39"/>
      <c r="P18" s="40">
        <f t="shared" si="7"/>
        <v>0</v>
      </c>
      <c r="Q18" s="41">
        <f t="shared" si="8"/>
        <v>0</v>
      </c>
      <c r="R18" s="42"/>
      <c r="S18" s="43"/>
      <c r="T18" s="44">
        <f t="shared" si="9"/>
        <v>0</v>
      </c>
      <c r="U18" s="45">
        <f t="shared" si="10"/>
        <v>0</v>
      </c>
      <c r="V18" s="46"/>
    </row>
    <row r="19" spans="1:23" x14ac:dyDescent="0.2">
      <c r="C19" s="64">
        <f>AVERAGE(C3:C11)</f>
        <v>1.0491485879523583</v>
      </c>
      <c r="D19" s="64">
        <f>AVERAGE(D3:D11)</f>
        <v>0.91823738819816092</v>
      </c>
      <c r="E19" s="64">
        <f>AVERAGE(E3:E18)</f>
        <v>0.76745319540285362</v>
      </c>
    </row>
    <row r="20" spans="1:23" ht="15" x14ac:dyDescent="0.2">
      <c r="G20" s="62"/>
      <c r="H20" s="60"/>
      <c r="I20" s="61"/>
      <c r="J20" s="60"/>
    </row>
    <row r="21" spans="1:23" ht="15" x14ac:dyDescent="0.2">
      <c r="G21" s="62"/>
      <c r="H21" s="60"/>
      <c r="I21" s="61"/>
      <c r="J21" s="60"/>
    </row>
    <row r="22" spans="1:23" ht="15" x14ac:dyDescent="0.2">
      <c r="D22" s="49"/>
      <c r="G22" s="62"/>
      <c r="H22" s="60"/>
      <c r="I22" s="61"/>
      <c r="J22" s="60"/>
    </row>
    <row r="23" spans="1:23" ht="15" x14ac:dyDescent="0.2">
      <c r="G23" s="62"/>
      <c r="H23" s="60"/>
      <c r="I23" s="61"/>
      <c r="J23" s="60"/>
    </row>
    <row r="24" spans="1:23" ht="15" x14ac:dyDescent="0.2">
      <c r="G24" s="62"/>
      <c r="H24" s="60"/>
      <c r="I24" s="61"/>
      <c r="J24" s="60"/>
    </row>
    <row r="25" spans="1:23" ht="15" x14ac:dyDescent="0.2">
      <c r="G25" s="62"/>
      <c r="H25" s="60"/>
      <c r="I25" s="61"/>
      <c r="J25" s="60"/>
    </row>
    <row r="26" spans="1:23" ht="15" x14ac:dyDescent="0.2">
      <c r="G26" s="62"/>
      <c r="H26" s="60"/>
      <c r="I26" s="61"/>
      <c r="J26" s="60"/>
    </row>
    <row r="27" spans="1:23" ht="15" x14ac:dyDescent="0.2">
      <c r="G27" s="62"/>
      <c r="H27" s="60"/>
      <c r="I27" s="61"/>
      <c r="J27" s="60"/>
    </row>
    <row r="28" spans="1:23" ht="15" x14ac:dyDescent="0.2">
      <c r="G28" s="62"/>
      <c r="H28" s="60"/>
      <c r="I28" s="61"/>
      <c r="J28" s="60"/>
    </row>
    <row r="29" spans="1:23" ht="15" x14ac:dyDescent="0.2">
      <c r="G29" s="62"/>
      <c r="H29" s="60"/>
      <c r="I29" s="61"/>
      <c r="J29" s="60"/>
    </row>
  </sheetData>
  <sortState ref="B3:W18">
    <sortCondition descending="1" ref="C3:C18"/>
  </sortState>
  <mergeCells count="8">
    <mergeCell ref="N1:Q1"/>
    <mergeCell ref="R1:U1"/>
    <mergeCell ref="A1:A2"/>
    <mergeCell ref="B1:B2"/>
    <mergeCell ref="C1:C2"/>
    <mergeCell ref="D1:D2"/>
    <mergeCell ref="F1:I1"/>
    <mergeCell ref="J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28</vt:i4>
      </vt:variant>
    </vt:vector>
  </HeadingPairs>
  <TitlesOfParts>
    <vt:vector size="28" baseType="lpstr">
      <vt:lpstr>20210816</vt:lpstr>
      <vt:lpstr>20191209</vt:lpstr>
      <vt:lpstr>20190527</vt:lpstr>
      <vt:lpstr>20181203</vt:lpstr>
      <vt:lpstr>20180514</vt:lpstr>
      <vt:lpstr>20171204</vt:lpstr>
      <vt:lpstr>20170522</vt:lpstr>
      <vt:lpstr>20161209</vt:lpstr>
      <vt:lpstr>20160513</vt:lpstr>
      <vt:lpstr>20151207</vt:lpstr>
      <vt:lpstr>20150522</vt:lpstr>
      <vt:lpstr>20141208</vt:lpstr>
      <vt:lpstr>20140509</vt:lpstr>
      <vt:lpstr>20131206</vt:lpstr>
      <vt:lpstr>20130510</vt:lpstr>
      <vt:lpstr>20121130</vt:lpstr>
      <vt:lpstr>20120511</vt:lpstr>
      <vt:lpstr>20111223</vt:lpstr>
      <vt:lpstr>20110715</vt:lpstr>
      <vt:lpstr>20101210</vt:lpstr>
      <vt:lpstr>20100507</vt:lpstr>
      <vt:lpstr>20091211</vt:lpstr>
      <vt:lpstr>20090508</vt:lpstr>
      <vt:lpstr>20081219</vt:lpstr>
      <vt:lpstr>20080425</vt:lpstr>
      <vt:lpstr>20071214</vt:lpstr>
      <vt:lpstr>20070420</vt:lpstr>
      <vt:lpstr>Moyennes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Hans-W7</cp:lastModifiedBy>
  <cp:lastPrinted>2017-12-05T09:37:16Z</cp:lastPrinted>
  <dcterms:created xsi:type="dcterms:W3CDTF">2004-12-02T18:50:22Z</dcterms:created>
  <dcterms:modified xsi:type="dcterms:W3CDTF">2021-08-17T20:30:35Z</dcterms:modified>
</cp:coreProperties>
</file>